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mk131524\Desktop\"/>
    </mc:Choice>
  </mc:AlternateContent>
  <xr:revisionPtr revIDLastSave="0" documentId="13_ncr:1_{51745F9F-7AA4-453D-B5B1-08B1D34648E9}" xr6:coauthVersionLast="47" xr6:coauthVersionMax="47" xr10:uidLastSave="{00000000-0000-0000-0000-000000000000}"/>
  <bookViews>
    <workbookView xWindow="1950" yWindow="1950" windowWidth="21600" windowHeight="11295" tabRatio="660" activeTab="3" xr2:uid="{00000000-000D-0000-FFFF-FFFF00000000}"/>
  </bookViews>
  <sheets>
    <sheet name="①参加申込書" sheetId="1" r:id="rId1"/>
    <sheet name="②役員選手変更届" sheetId="3" r:id="rId2"/>
    <sheet name="③フェイスガード申請" sheetId="8" r:id="rId3"/>
    <sheet name="パンフレット作成用" sheetId="6" r:id="rId4"/>
  </sheets>
  <definedNames>
    <definedName name="_xlnm.Print_Area" localSheetId="0">①参加申込書!$A$1:$AY$80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6" i="1" l="1"/>
  <c r="C75" i="1"/>
  <c r="BB67" i="1" l="1"/>
  <c r="BB66" i="1"/>
  <c r="BA67" i="1"/>
  <c r="BA66" i="1"/>
  <c r="BA65" i="1"/>
  <c r="BA64" i="1"/>
  <c r="AZ67" i="1"/>
  <c r="AM45" i="3"/>
  <c r="AZ66" i="1"/>
  <c r="AZ65" i="1"/>
  <c r="AZ64" i="1"/>
  <c r="AV45" i="3"/>
  <c r="X34" i="3"/>
  <c r="O34" i="3"/>
  <c r="X25" i="3"/>
  <c r="O25" i="3"/>
  <c r="X16" i="3"/>
  <c r="O16" i="3"/>
  <c r="BB63" i="1"/>
  <c r="BB62" i="1"/>
  <c r="BB61" i="1"/>
  <c r="BB60" i="1"/>
  <c r="BB59" i="1"/>
  <c r="BB58" i="1"/>
  <c r="BB57" i="1"/>
  <c r="BB56" i="1"/>
  <c r="BB55" i="1"/>
  <c r="BB54" i="1"/>
  <c r="BB53" i="1"/>
  <c r="BB52" i="1"/>
  <c r="BB51" i="1"/>
  <c r="BB50" i="1"/>
  <c r="BB49" i="1"/>
  <c r="BB48" i="1"/>
  <c r="BA63" i="1"/>
  <c r="BA62" i="1"/>
  <c r="BA61" i="1"/>
  <c r="BA60" i="1"/>
  <c r="BA59" i="1"/>
  <c r="BA58" i="1"/>
  <c r="BA57" i="1"/>
  <c r="BA56" i="1"/>
  <c r="BA55" i="1"/>
  <c r="BA54" i="1"/>
  <c r="BA53" i="1"/>
  <c r="BA52" i="1"/>
  <c r="BA51" i="1"/>
  <c r="BA50" i="1"/>
  <c r="AZ63" i="1"/>
  <c r="AZ62" i="1"/>
  <c r="AZ61" i="1"/>
  <c r="AZ60" i="1"/>
  <c r="AZ59" i="1"/>
  <c r="AZ58" i="1"/>
  <c r="AZ57" i="1"/>
  <c r="AZ56" i="1"/>
  <c r="AZ55" i="1"/>
  <c r="AZ54" i="1"/>
  <c r="AZ53" i="1"/>
  <c r="AZ52" i="1"/>
  <c r="AZ51" i="1"/>
  <c r="AZ50" i="1"/>
  <c r="BA48" i="1"/>
  <c r="BA49" i="1"/>
  <c r="AZ49" i="1"/>
  <c r="AZ48" i="1"/>
  <c r="A1" i="8"/>
  <c r="A1" i="3"/>
  <c r="K29" i="3"/>
  <c r="J49" i="3"/>
  <c r="G11" i="6"/>
  <c r="A30" i="6"/>
  <c r="G26" i="6"/>
  <c r="G25" i="6"/>
  <c r="G24" i="6"/>
  <c r="G23" i="6"/>
  <c r="G22" i="6"/>
  <c r="G21" i="6"/>
  <c r="G20" i="6"/>
  <c r="G19" i="6"/>
  <c r="G18" i="6"/>
  <c r="G17" i="6"/>
  <c r="G16" i="6"/>
  <c r="G15" i="6"/>
  <c r="G14" i="6"/>
  <c r="G13" i="6"/>
  <c r="G12" i="6"/>
  <c r="F24" i="6"/>
  <c r="E24" i="6"/>
  <c r="D24" i="6"/>
  <c r="C24" i="6"/>
  <c r="F26" i="6"/>
  <c r="E26" i="6"/>
  <c r="D26" i="6"/>
  <c r="C26" i="6"/>
  <c r="C25" i="6"/>
  <c r="F23" i="6"/>
  <c r="E23" i="6"/>
  <c r="D23" i="6"/>
  <c r="F22" i="6"/>
  <c r="F25" i="6"/>
  <c r="F15" i="6"/>
  <c r="F16" i="6"/>
  <c r="F17" i="6"/>
  <c r="F18" i="6"/>
  <c r="F19" i="6"/>
  <c r="F20" i="6"/>
  <c r="F21" i="6"/>
  <c r="C23" i="6"/>
  <c r="B24" i="6"/>
  <c r="B23" i="6"/>
  <c r="A24" i="6"/>
  <c r="A23" i="6"/>
  <c r="B26" i="6"/>
  <c r="A26" i="6"/>
  <c r="E25" i="6"/>
  <c r="D25" i="6"/>
  <c r="B25" i="6"/>
  <c r="A25" i="6"/>
  <c r="AG11" i="3"/>
  <c r="AI49" i="3"/>
  <c r="K38" i="3"/>
  <c r="K20" i="3"/>
  <c r="AH9" i="3"/>
  <c r="AQ9" i="3"/>
  <c r="AQ10" i="3"/>
  <c r="AM9" i="3"/>
  <c r="AM10" i="3"/>
  <c r="AH10" i="3"/>
  <c r="E9" i="3"/>
  <c r="E10" i="3"/>
  <c r="E6" i="3"/>
  <c r="L55" i="3" s="1"/>
  <c r="R23" i="8"/>
  <c r="AL10" i="8"/>
  <c r="AG10" i="8"/>
  <c r="AL9" i="8"/>
  <c r="AG9" i="8"/>
  <c r="E4" i="8"/>
  <c r="E10" i="8" s="1"/>
  <c r="A32" i="6"/>
  <c r="E4" i="3"/>
  <c r="Q75" i="1"/>
  <c r="AH4" i="1"/>
  <c r="E22" i="6"/>
  <c r="D22" i="6"/>
  <c r="C22" i="6"/>
  <c r="B22" i="6"/>
  <c r="A22" i="6"/>
  <c r="E21" i="6"/>
  <c r="D21" i="6"/>
  <c r="C21" i="6"/>
  <c r="B21" i="6"/>
  <c r="A21" i="6"/>
  <c r="E20" i="6"/>
  <c r="D20" i="6"/>
  <c r="C20" i="6"/>
  <c r="B20" i="6"/>
  <c r="A20" i="6"/>
  <c r="E19" i="6"/>
  <c r="D19" i="6"/>
  <c r="C19" i="6"/>
  <c r="B19" i="6"/>
  <c r="A19" i="6"/>
  <c r="E18" i="6"/>
  <c r="D18" i="6"/>
  <c r="C18" i="6"/>
  <c r="B18" i="6"/>
  <c r="A18" i="6"/>
  <c r="E17" i="6"/>
  <c r="D17" i="6"/>
  <c r="C17" i="6"/>
  <c r="B17" i="6"/>
  <c r="A17" i="6"/>
  <c r="E16" i="6"/>
  <c r="D16" i="6"/>
  <c r="C16" i="6"/>
  <c r="B16" i="6"/>
  <c r="A16" i="6"/>
  <c r="E15" i="6"/>
  <c r="D15" i="6"/>
  <c r="C15" i="6"/>
  <c r="B15" i="6"/>
  <c r="A15" i="6"/>
  <c r="F14" i="6"/>
  <c r="E14" i="6"/>
  <c r="D14" i="6"/>
  <c r="C14" i="6"/>
  <c r="B14" i="6"/>
  <c r="A14" i="6"/>
  <c r="F13" i="6"/>
  <c r="E13" i="6"/>
  <c r="D13" i="6"/>
  <c r="C13" i="6"/>
  <c r="B13" i="6"/>
  <c r="A13" i="6"/>
  <c r="F12" i="6"/>
  <c r="E12" i="6"/>
  <c r="D12" i="6"/>
  <c r="C12" i="6"/>
  <c r="B12" i="6"/>
  <c r="A12" i="6"/>
  <c r="F11" i="6"/>
  <c r="E11" i="6"/>
  <c r="D11" i="6"/>
  <c r="C11" i="6"/>
  <c r="B11" i="6"/>
  <c r="A11" i="6"/>
  <c r="C8" i="6"/>
  <c r="B8" i="6"/>
  <c r="A8" i="6"/>
  <c r="C7" i="6"/>
  <c r="B7" i="6"/>
  <c r="A7" i="6"/>
  <c r="B6" i="6"/>
  <c r="A6" i="6"/>
  <c r="B5" i="6"/>
  <c r="B3" i="6"/>
  <c r="B2" i="6"/>
  <c r="B55" i="3"/>
  <c r="AG9" i="3"/>
  <c r="AL9" i="3"/>
  <c r="AG10" i="3"/>
  <c r="AL10" i="3"/>
  <c r="L15" i="8"/>
  <c r="L14" i="8"/>
  <c r="N45" i="3"/>
  <c r="E6" i="8" l="1"/>
  <c r="W45" i="3"/>
  <c r="AH10" i="8"/>
  <c r="AM10" i="8"/>
  <c r="AQ10" i="8"/>
  <c r="AM9" i="8"/>
  <c r="AG11" i="8"/>
  <c r="AQ9" i="8"/>
  <c r="AH9" i="8"/>
  <c r="E9" i="8"/>
  <c r="E5" i="1"/>
  <c r="E5" i="8" s="1"/>
  <c r="AC6" i="1"/>
  <c r="AC6" i="8" s="1"/>
  <c r="AC55" i="3"/>
  <c r="AL7" i="1"/>
  <c r="AI5" i="1"/>
  <c r="AI5" i="8" s="1"/>
  <c r="AP8" i="1"/>
  <c r="AP7" i="1"/>
  <c r="AP7" i="3" s="1"/>
  <c r="AE5" i="1"/>
  <c r="AE5" i="3" s="1"/>
  <c r="AL8" i="1"/>
  <c r="AL8" i="8" s="1"/>
  <c r="AG8" i="1"/>
  <c r="AG8" i="8" s="1"/>
  <c r="AG7" i="1"/>
  <c r="AG7" i="8" s="1"/>
  <c r="E5" i="3" l="1"/>
  <c r="AI5" i="3"/>
  <c r="AP7" i="8"/>
  <c r="AL7" i="3"/>
  <c r="AL7" i="8"/>
  <c r="AP8" i="3"/>
  <c r="AP8" i="8"/>
  <c r="AG8" i="3"/>
  <c r="AL8" i="3"/>
  <c r="AC6" i="3"/>
  <c r="AE5" i="8"/>
  <c r="AG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宮崎県教育庁</author>
    <author>USER</author>
  </authors>
  <commentList>
    <comment ref="E4" authorId="0" shapeId="0" xr:uid="{00000000-0006-0000-0000-000001000000}">
      <text>
        <r>
          <rPr>
            <b/>
            <sz val="9"/>
            <color indexed="81"/>
            <rFont val="ＭＳ Ｐゴシック"/>
            <family val="3"/>
            <charset val="128"/>
          </rPr>
          <t>性　別:</t>
        </r>
        <r>
          <rPr>
            <sz val="9"/>
            <color indexed="81"/>
            <rFont val="ＭＳ Ｐゴシック"/>
            <family val="3"/>
            <charset val="128"/>
          </rPr>
          <t xml:space="preserve">
男子の部、女子の部のいずれかを選択
</t>
        </r>
      </text>
    </comment>
    <comment ref="E6" authorId="0" shapeId="0" xr:uid="{00000000-0006-0000-0000-000002000000}">
      <text>
        <r>
          <rPr>
            <b/>
            <sz val="9"/>
            <color indexed="81"/>
            <rFont val="ＭＳ Ｐゴシック"/>
            <family val="3"/>
            <charset val="128"/>
          </rPr>
          <t xml:space="preserve">学校名：
</t>
        </r>
        <r>
          <rPr>
            <sz val="9"/>
            <color indexed="81"/>
            <rFont val="ＭＳ Ｐゴシック"/>
            <family val="3"/>
            <charset val="128"/>
          </rPr>
          <t xml:space="preserve">学校名を選択すると、ふりがなは自動的に入ります。
</t>
        </r>
      </text>
    </comment>
    <comment ref="E13" authorId="1" shapeId="0" xr:uid="{00000000-0006-0000-0000-000003000000}">
      <text>
        <r>
          <rPr>
            <b/>
            <sz val="9"/>
            <color indexed="81"/>
            <rFont val="ＭＳ Ｐゴシック"/>
            <family val="3"/>
            <charset val="128"/>
          </rPr>
          <t>ふりがな:</t>
        </r>
        <r>
          <rPr>
            <sz val="9"/>
            <color indexed="81"/>
            <rFont val="ＭＳ Ｐゴシック"/>
            <family val="3"/>
            <charset val="128"/>
          </rPr>
          <t xml:space="preserve">
姓と名の間に１文字スペースを空ける。
（例）　すずき○りか
　　　　みのわ○さやか</t>
        </r>
      </text>
    </comment>
    <comment ref="E14" authorId="1" shapeId="0" xr:uid="{00000000-0006-0000-0000-000004000000}">
      <text>
        <r>
          <rPr>
            <b/>
            <sz val="9"/>
            <color indexed="81"/>
            <rFont val="ＭＳ Ｐゴシック"/>
            <family val="3"/>
            <charset val="128"/>
          </rPr>
          <t>名前:</t>
        </r>
        <r>
          <rPr>
            <sz val="9"/>
            <color indexed="81"/>
            <rFont val="ＭＳ Ｐゴシック"/>
            <family val="3"/>
            <charset val="128"/>
          </rPr>
          <t xml:space="preserve">
姓・名は３文字のスペース活用。
（例）　長谷部○真知子
　　　　鈴○木○梨○香
　　　　掘○○○沙○紀</t>
        </r>
      </text>
    </comment>
    <comment ref="A16" authorId="1" shapeId="0" xr:uid="{00000000-0006-0000-0000-000005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E16" authorId="1" shapeId="0" xr:uid="{00000000-0006-0000-0000-000006000000}">
      <text>
        <r>
          <rPr>
            <b/>
            <sz val="9"/>
            <color indexed="81"/>
            <rFont val="ＭＳ Ｐゴシック"/>
            <family val="3"/>
            <charset val="128"/>
          </rPr>
          <t>ふりがな:</t>
        </r>
        <r>
          <rPr>
            <sz val="9"/>
            <color indexed="81"/>
            <rFont val="ＭＳ Ｐゴシック"/>
            <family val="3"/>
            <charset val="128"/>
          </rPr>
          <t xml:space="preserve">
姓と名の間に１文字スペースを空ける。
（例）　すずき○りか
　　　　みのわ○さやか</t>
        </r>
      </text>
    </comment>
    <comment ref="R16" authorId="1" shapeId="0" xr:uid="{00000000-0006-0000-0000-000007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AI16" authorId="1" shapeId="0" xr:uid="{00000000-0006-0000-0000-000008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E17" authorId="1" shapeId="0" xr:uid="{00000000-0006-0000-0000-000009000000}">
      <text>
        <r>
          <rPr>
            <b/>
            <sz val="9"/>
            <color indexed="81"/>
            <rFont val="ＭＳ Ｐゴシック"/>
            <family val="3"/>
            <charset val="128"/>
          </rPr>
          <t>名前:</t>
        </r>
        <r>
          <rPr>
            <sz val="9"/>
            <color indexed="81"/>
            <rFont val="ＭＳ Ｐゴシック"/>
            <family val="3"/>
            <charset val="128"/>
          </rPr>
          <t xml:space="preserve">
姓・名は３文字のスペース活用。
（例）　長谷部○真知子
　　　　鈴○木○梨○香
　　　　掘○○○沙○紀</t>
        </r>
      </text>
    </comment>
    <comment ref="A22" authorId="0" shapeId="0" xr:uid="{00000000-0006-0000-0000-00000A000000}">
      <text>
        <r>
          <rPr>
            <sz val="9"/>
            <color indexed="81"/>
            <rFont val="ＭＳ Ｐゴシック"/>
            <family val="3"/>
            <charset val="128"/>
          </rPr>
          <t>キャプテンは「主将」を選択</t>
        </r>
      </text>
    </comment>
    <comment ref="C22" authorId="0" shapeId="0" xr:uid="{00000000-0006-0000-0000-00000B000000}">
      <text>
        <r>
          <rPr>
            <sz val="9"/>
            <color indexed="81"/>
            <rFont val="ＭＳ Ｐゴシック"/>
            <family val="3"/>
            <charset val="128"/>
          </rPr>
          <t>リストから選択</t>
        </r>
      </text>
    </comment>
    <comment ref="E22" authorId="1" shapeId="0" xr:uid="{00000000-0006-0000-0000-00000C000000}">
      <text>
        <r>
          <rPr>
            <b/>
            <sz val="9"/>
            <color indexed="81"/>
            <rFont val="ＭＳ Ｐゴシック"/>
            <family val="3"/>
            <charset val="128"/>
          </rPr>
          <t>ふりがな:</t>
        </r>
        <r>
          <rPr>
            <sz val="9"/>
            <color indexed="81"/>
            <rFont val="ＭＳ Ｐゴシック"/>
            <family val="3"/>
            <charset val="128"/>
          </rPr>
          <t xml:space="preserve">
姓と名の間に１文字スペースを空ける。
（例）　すずき○りか
　　　　みのわ○さやか</t>
        </r>
      </text>
    </comment>
    <comment ref="R22" authorId="1" shapeId="0" xr:uid="{00000000-0006-0000-0000-00000D000000}">
      <text>
        <r>
          <rPr>
            <b/>
            <sz val="9"/>
            <color indexed="81"/>
            <rFont val="ＭＳ Ｐゴシック"/>
            <family val="3"/>
            <charset val="128"/>
          </rPr>
          <t>学年:</t>
        </r>
        <r>
          <rPr>
            <sz val="9"/>
            <color indexed="81"/>
            <rFont val="ＭＳ Ｐゴシック"/>
            <family val="3"/>
            <charset val="128"/>
          </rPr>
          <t xml:space="preserve">
リストから選択。
中高一貫校であっても高校該当学年で記載。</t>
        </r>
      </text>
    </comment>
    <comment ref="AC22" authorId="1" shapeId="0" xr:uid="{00000000-0006-0000-0000-00000E000000}">
      <text>
        <r>
          <rPr>
            <b/>
            <sz val="9"/>
            <color indexed="81"/>
            <rFont val="ＭＳ Ｐゴシック"/>
            <family val="3"/>
            <charset val="128"/>
          </rPr>
          <t>身長:</t>
        </r>
        <r>
          <rPr>
            <sz val="9"/>
            <color indexed="81"/>
            <rFont val="ＭＳ Ｐゴシック"/>
            <family val="3"/>
            <charset val="128"/>
          </rPr>
          <t xml:space="preserve">
少数第１位は四捨五入し、整数値で記載。</t>
        </r>
      </text>
    </comment>
    <comment ref="AK22" authorId="1" shapeId="0" xr:uid="{00000000-0006-0000-0000-00000F000000}">
      <text>
        <r>
          <rPr>
            <b/>
            <sz val="9"/>
            <color indexed="81"/>
            <rFont val="ＭＳ Ｐゴシック"/>
            <family val="3"/>
            <charset val="128"/>
          </rPr>
          <t>利腕:</t>
        </r>
        <r>
          <rPr>
            <sz val="9"/>
            <color indexed="81"/>
            <rFont val="ＭＳ Ｐゴシック"/>
            <family val="3"/>
            <charset val="128"/>
          </rPr>
          <t xml:space="preserve">
リストから選択</t>
        </r>
      </text>
    </comment>
    <comment ref="AO22" authorId="1" shapeId="0" xr:uid="{00000000-0006-0000-0000-000010000000}">
      <text>
        <r>
          <rPr>
            <b/>
            <sz val="9"/>
            <color indexed="81"/>
            <rFont val="ＭＳ Ｐゴシック"/>
            <family val="3"/>
            <charset val="128"/>
          </rPr>
          <t>出身中学校:</t>
        </r>
        <r>
          <rPr>
            <sz val="9"/>
            <color indexed="81"/>
            <rFont val="ＭＳ Ｐゴシック"/>
            <family val="3"/>
            <charset val="128"/>
          </rPr>
          <t xml:space="preserve">
中学校名のみ記入
（例）　○檍○
　　　　大○宮
　　　　生目台</t>
        </r>
      </text>
    </comment>
    <comment ref="E23" authorId="1" shapeId="0" xr:uid="{00000000-0006-0000-0000-000011000000}">
      <text>
        <r>
          <rPr>
            <b/>
            <sz val="9"/>
            <color indexed="81"/>
            <rFont val="ＭＳ Ｐゴシック"/>
            <family val="3"/>
            <charset val="128"/>
          </rPr>
          <t>名前:</t>
        </r>
        <r>
          <rPr>
            <sz val="9"/>
            <color indexed="81"/>
            <rFont val="ＭＳ Ｐゴシック"/>
            <family val="3"/>
            <charset val="128"/>
          </rPr>
          <t xml:space="preserve">
姓・名は３文字のスペース活用。
（例）　長谷部○真知子
　　　　鈴○木○梨○香
　　　　掘○○○沙○紀</t>
        </r>
      </text>
    </comment>
    <comment ref="U23" authorId="0" shapeId="0" xr:uid="{00000000-0006-0000-0000-000012000000}">
      <text>
        <r>
          <rPr>
            <sz val="9"/>
            <color indexed="81"/>
            <rFont val="ＭＳ Ｐゴシック"/>
            <family val="3"/>
            <charset val="128"/>
          </rPr>
          <t>リストから選択</t>
        </r>
      </text>
    </comment>
    <comment ref="X23" authorId="0" shapeId="0" xr:uid="{00000000-0006-0000-0000-000013000000}">
      <text>
        <r>
          <rPr>
            <sz val="9"/>
            <color indexed="81"/>
            <rFont val="ＭＳ Ｐゴシック"/>
            <family val="3"/>
            <charset val="128"/>
          </rPr>
          <t>リストから選択</t>
        </r>
      </text>
    </comment>
    <comment ref="AA23" authorId="0" shapeId="0" xr:uid="{00000000-0006-0000-0000-000014000000}">
      <text>
        <r>
          <rPr>
            <sz val="9"/>
            <color indexed="81"/>
            <rFont val="ＭＳ Ｐゴシック"/>
            <family val="3"/>
            <charset val="128"/>
          </rPr>
          <t>リストから選択</t>
        </r>
      </text>
    </comment>
    <comment ref="U26" authorId="0" shapeId="0" xr:uid="{19AAD214-28E4-4F83-98A2-F83D7547E044}">
      <text>
        <r>
          <rPr>
            <sz val="9"/>
            <color indexed="81"/>
            <rFont val="ＭＳ Ｐゴシック"/>
            <family val="3"/>
            <charset val="128"/>
          </rPr>
          <t>リストから選択</t>
        </r>
      </text>
    </comment>
    <comment ref="U29" authorId="0" shapeId="0" xr:uid="{86E1ADFC-FCFD-4821-8509-8AE3EA56B3A6}">
      <text>
        <r>
          <rPr>
            <sz val="9"/>
            <color indexed="81"/>
            <rFont val="ＭＳ Ｐゴシック"/>
            <family val="3"/>
            <charset val="128"/>
          </rPr>
          <t>リストから選択</t>
        </r>
      </text>
    </comment>
    <comment ref="U32" authorId="0" shapeId="0" xr:uid="{74D7CFBA-CB55-49F0-AA64-C0470A2C1E59}">
      <text>
        <r>
          <rPr>
            <sz val="9"/>
            <color indexed="81"/>
            <rFont val="ＭＳ Ｐゴシック"/>
            <family val="3"/>
            <charset val="128"/>
          </rPr>
          <t>リストから選択</t>
        </r>
      </text>
    </comment>
    <comment ref="U35" authorId="0" shapeId="0" xr:uid="{958EB75E-9881-4382-A036-D1355A0EBBBC}">
      <text>
        <r>
          <rPr>
            <sz val="9"/>
            <color indexed="81"/>
            <rFont val="ＭＳ Ｐゴシック"/>
            <family val="3"/>
            <charset val="128"/>
          </rPr>
          <t>リストから選択</t>
        </r>
      </text>
    </comment>
    <comment ref="U38" authorId="0" shapeId="0" xr:uid="{431FD43B-5652-4698-8C60-9F9135D0E037}">
      <text>
        <r>
          <rPr>
            <sz val="9"/>
            <color indexed="81"/>
            <rFont val="ＭＳ Ｐゴシック"/>
            <family val="3"/>
            <charset val="128"/>
          </rPr>
          <t>リストから選択</t>
        </r>
      </text>
    </comment>
    <comment ref="U41" authorId="0" shapeId="0" xr:uid="{22B80888-5A9E-4899-B50F-35C9C981B6AE}">
      <text>
        <r>
          <rPr>
            <sz val="9"/>
            <color indexed="81"/>
            <rFont val="ＭＳ Ｐゴシック"/>
            <family val="3"/>
            <charset val="128"/>
          </rPr>
          <t>リストから選択</t>
        </r>
      </text>
    </comment>
    <comment ref="U44" authorId="0" shapeId="0" xr:uid="{9DE2B85A-9134-4934-9D0E-0252FAC4B15B}">
      <text>
        <r>
          <rPr>
            <sz val="9"/>
            <color indexed="81"/>
            <rFont val="ＭＳ Ｐゴシック"/>
            <family val="3"/>
            <charset val="128"/>
          </rPr>
          <t>リストから選択</t>
        </r>
      </text>
    </comment>
    <comment ref="U47" authorId="0" shapeId="0" xr:uid="{12420ED1-61FF-4F43-9537-7E106D4579C8}">
      <text>
        <r>
          <rPr>
            <sz val="9"/>
            <color indexed="81"/>
            <rFont val="ＭＳ Ｐゴシック"/>
            <family val="3"/>
            <charset val="128"/>
          </rPr>
          <t>リストから選択</t>
        </r>
      </text>
    </comment>
    <comment ref="U50" authorId="0" shapeId="0" xr:uid="{F6D92123-FFD8-4229-B492-4F7AE72A2E30}">
      <text>
        <r>
          <rPr>
            <sz val="9"/>
            <color indexed="81"/>
            <rFont val="ＭＳ Ｐゴシック"/>
            <family val="3"/>
            <charset val="128"/>
          </rPr>
          <t>リストから選択</t>
        </r>
      </text>
    </comment>
    <comment ref="U53" authorId="0" shapeId="0" xr:uid="{E2A936DF-2E4F-4D49-A2D2-68B9D0B6B88C}">
      <text>
        <r>
          <rPr>
            <sz val="9"/>
            <color indexed="81"/>
            <rFont val="ＭＳ Ｐゴシック"/>
            <family val="3"/>
            <charset val="128"/>
          </rPr>
          <t>リストから選択</t>
        </r>
      </text>
    </comment>
    <comment ref="U56" authorId="0" shapeId="0" xr:uid="{CC9471E0-1220-4244-AF8E-BF2D1A64CB5C}">
      <text>
        <r>
          <rPr>
            <sz val="9"/>
            <color indexed="81"/>
            <rFont val="ＭＳ Ｐゴシック"/>
            <family val="3"/>
            <charset val="128"/>
          </rPr>
          <t>リストから選択</t>
        </r>
      </text>
    </comment>
    <comment ref="U59" authorId="0" shapeId="0" xr:uid="{BC9B41EB-FA43-464B-BCE6-F4504BBCB5E2}">
      <text>
        <r>
          <rPr>
            <sz val="9"/>
            <color indexed="81"/>
            <rFont val="ＭＳ Ｐゴシック"/>
            <family val="3"/>
            <charset val="128"/>
          </rPr>
          <t>リストから選択</t>
        </r>
      </text>
    </comment>
    <comment ref="U62" authorId="0" shapeId="0" xr:uid="{517B9403-5868-4D8E-9872-439558D28E25}">
      <text>
        <r>
          <rPr>
            <sz val="9"/>
            <color indexed="81"/>
            <rFont val="ＭＳ Ｐゴシック"/>
            <family val="3"/>
            <charset val="128"/>
          </rPr>
          <t>リストから選択</t>
        </r>
      </text>
    </comment>
    <comment ref="U65" authorId="0" shapeId="0" xr:uid="{78225999-C12C-48C7-BA44-E3BBAC842DAB}">
      <text>
        <r>
          <rPr>
            <sz val="9"/>
            <color indexed="81"/>
            <rFont val="ＭＳ Ｐゴシック"/>
            <family val="3"/>
            <charset val="128"/>
          </rPr>
          <t>リストから選択</t>
        </r>
      </text>
    </comment>
    <comment ref="U68" authorId="0" shapeId="0" xr:uid="{39E979C1-5B92-4F25-B3C4-D878940E4E6A}">
      <text>
        <r>
          <rPr>
            <sz val="9"/>
            <color indexed="81"/>
            <rFont val="ＭＳ Ｐゴシック"/>
            <family val="3"/>
            <charset val="128"/>
          </rPr>
          <t>リストから選択</t>
        </r>
      </text>
    </comment>
    <comment ref="AD75" authorId="1" shapeId="0" xr:uid="{00000000-0006-0000-0000-000015000000}">
      <text>
        <r>
          <rPr>
            <b/>
            <sz val="9"/>
            <color indexed="81"/>
            <rFont val="ＭＳ Ｐゴシック"/>
            <family val="3"/>
            <charset val="128"/>
          </rPr>
          <t>校長名:</t>
        </r>
        <r>
          <rPr>
            <sz val="9"/>
            <color indexed="81"/>
            <rFont val="ＭＳ Ｐゴシック"/>
            <family val="3"/>
            <charset val="128"/>
          </rPr>
          <t xml:space="preserve">
校長名を入力のこと。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45" authorId="0" shapeId="0" xr:uid="{00000000-0006-0000-0100-000001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AI45" authorId="0" shapeId="0" xr:uid="{00000000-0006-0000-0100-000002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J49" authorId="0" shapeId="0" xr:uid="{00000000-0006-0000-0100-000003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AI49" authorId="0" shapeId="0" xr:uid="{00000000-0006-0000-0100-000004000000}">
      <text>
        <r>
          <rPr>
            <b/>
            <sz val="9"/>
            <color indexed="81"/>
            <rFont val="ＭＳ Ｐゴシック"/>
            <family val="3"/>
            <charset val="128"/>
          </rPr>
          <t>役員名:</t>
        </r>
        <r>
          <rPr>
            <sz val="9"/>
            <color indexed="81"/>
            <rFont val="ＭＳ Ｐゴシック"/>
            <family val="3"/>
            <charset val="128"/>
          </rPr>
          <t xml:space="preserve">
役員名を選択できます。
また、手入力もできます。</t>
        </r>
      </text>
    </comment>
    <comment ref="AC55" authorId="0" shapeId="0" xr:uid="{00000000-0006-0000-0100-000005000000}">
      <text>
        <r>
          <rPr>
            <b/>
            <sz val="9"/>
            <color indexed="81"/>
            <rFont val="ＭＳ Ｐゴシック"/>
            <family val="3"/>
            <charset val="128"/>
          </rPr>
          <t>校長名:</t>
        </r>
        <r>
          <rPr>
            <sz val="9"/>
            <color indexed="81"/>
            <rFont val="ＭＳ Ｐゴシック"/>
            <family val="3"/>
            <charset val="128"/>
          </rPr>
          <t xml:space="preserve">
校長名を入力のこと。</t>
        </r>
      </text>
    </comment>
  </commentList>
</comments>
</file>

<file path=xl/sharedStrings.xml><?xml version="1.0" encoding="utf-8"?>
<sst xmlns="http://schemas.openxmlformats.org/spreadsheetml/2006/main" count="571" uniqueCount="293">
  <si>
    <t>学年</t>
    <rPh sb="0" eb="2">
      <t>ガクネン</t>
    </rPh>
    <phoneticPr fontId="1"/>
  </si>
  <si>
    <t>利腕</t>
    <rPh sb="0" eb="2">
      <t>キキウデ</t>
    </rPh>
    <phoneticPr fontId="1"/>
  </si>
  <si>
    <t>E-mail</t>
    <phoneticPr fontId="1"/>
  </si>
  <si>
    <t>)</t>
    <phoneticPr fontId="1"/>
  </si>
  <si>
    <t>TEL</t>
    <phoneticPr fontId="1"/>
  </si>
  <si>
    <t>FAX</t>
    <phoneticPr fontId="1"/>
  </si>
  <si>
    <t>監督</t>
    <rPh sb="0" eb="2">
      <t>カントク</t>
    </rPh>
    <phoneticPr fontId="1"/>
  </si>
  <si>
    <t>名　　前</t>
    <rPh sb="0" eb="1">
      <t>ナ</t>
    </rPh>
    <rPh sb="3" eb="4">
      <t>マエ</t>
    </rPh>
    <phoneticPr fontId="1"/>
  </si>
  <si>
    <t>身長</t>
    <rPh sb="0" eb="2">
      <t>シンチョウ</t>
    </rPh>
    <phoneticPr fontId="1"/>
  </si>
  <si>
    <t>出身中</t>
    <rPh sb="0" eb="2">
      <t>シュッシン</t>
    </rPh>
    <rPh sb="2" eb="3">
      <t>チュウ</t>
    </rPh>
    <phoneticPr fontId="1"/>
  </si>
  <si>
    <t>GK</t>
    <phoneticPr fontId="1"/>
  </si>
  <si>
    <t>CP</t>
    <phoneticPr fontId="1"/>
  </si>
  <si>
    <t>学校名</t>
    <rPh sb="0" eb="2">
      <t>ガッコウ</t>
    </rPh>
    <rPh sb="2" eb="3">
      <t>メイ</t>
    </rPh>
    <phoneticPr fontId="1"/>
  </si>
  <si>
    <t>性別</t>
    <rPh sb="0" eb="2">
      <t>セイベツ</t>
    </rPh>
    <phoneticPr fontId="1"/>
  </si>
  <si>
    <t>1)監督の抱負</t>
    <rPh sb="2" eb="4">
      <t>カントク</t>
    </rPh>
    <rPh sb="5" eb="7">
      <t>ホウフ</t>
    </rPh>
    <phoneticPr fontId="1"/>
  </si>
  <si>
    <t>)</t>
    <phoneticPr fontId="1"/>
  </si>
  <si>
    <t>№</t>
    <phoneticPr fontId="1"/>
  </si>
  <si>
    <t>2)チームの略歴（出場回数・過去３年程度の成績）</t>
    <rPh sb="6" eb="8">
      <t>リャクレキ</t>
    </rPh>
    <rPh sb="9" eb="11">
      <t>シュツジョウ</t>
    </rPh>
    <rPh sb="11" eb="13">
      <t>カイスウ</t>
    </rPh>
    <rPh sb="14" eb="16">
      <t>カコ</t>
    </rPh>
    <rPh sb="17" eb="18">
      <t>ネン</t>
    </rPh>
    <rPh sb="18" eb="20">
      <t>テイド</t>
    </rPh>
    <rPh sb="21" eb="23">
      <t>セイセキ</t>
    </rPh>
    <phoneticPr fontId="1"/>
  </si>
  <si>
    <t>1)</t>
    <phoneticPr fontId="1"/>
  </si>
  <si>
    <t>2)</t>
  </si>
  <si>
    <t>№</t>
    <phoneticPr fontId="1"/>
  </si>
  <si>
    <t>FAX1</t>
    <phoneticPr fontId="1"/>
  </si>
  <si>
    <t>FAX2</t>
    <phoneticPr fontId="1"/>
  </si>
  <si>
    <t>FAX3</t>
    <phoneticPr fontId="1"/>
  </si>
  <si>
    <t>882</t>
    <phoneticPr fontId="1"/>
  </si>
  <si>
    <t>0007</t>
    <phoneticPr fontId="1"/>
  </si>
  <si>
    <t>0982</t>
    <phoneticPr fontId="1"/>
  </si>
  <si>
    <t>32</t>
    <phoneticPr fontId="1"/>
  </si>
  <si>
    <t>6348</t>
    <phoneticPr fontId="1"/>
  </si>
  <si>
    <t>6349</t>
    <phoneticPr fontId="1"/>
  </si>
  <si>
    <t>0023</t>
    <phoneticPr fontId="1"/>
  </si>
  <si>
    <t>31</t>
    <phoneticPr fontId="1"/>
  </si>
  <si>
    <t>2491</t>
    <phoneticPr fontId="1"/>
  </si>
  <si>
    <t>35</t>
    <phoneticPr fontId="1"/>
  </si>
  <si>
    <t>6026</t>
    <phoneticPr fontId="1"/>
  </si>
  <si>
    <t>0837</t>
    <phoneticPr fontId="1"/>
  </si>
  <si>
    <t>5331</t>
    <phoneticPr fontId="1"/>
  </si>
  <si>
    <t>33</t>
    <phoneticPr fontId="1"/>
  </si>
  <si>
    <t>7600</t>
    <phoneticPr fontId="1"/>
  </si>
  <si>
    <t>0863</t>
    <phoneticPr fontId="1"/>
  </si>
  <si>
    <t>3323</t>
    <phoneticPr fontId="1"/>
  </si>
  <si>
    <t>3324</t>
    <phoneticPr fontId="1"/>
  </si>
  <si>
    <t>883</t>
    <phoneticPr fontId="1"/>
  </si>
  <si>
    <t>0021</t>
    <phoneticPr fontId="1"/>
  </si>
  <si>
    <t>54</t>
    <phoneticPr fontId="1"/>
  </si>
  <si>
    <t>3400</t>
    <phoneticPr fontId="1"/>
  </si>
  <si>
    <t>3759</t>
    <phoneticPr fontId="1"/>
  </si>
  <si>
    <t>884</t>
    <phoneticPr fontId="1"/>
  </si>
  <si>
    <t>0002</t>
    <phoneticPr fontId="1"/>
  </si>
  <si>
    <t>0983</t>
    <phoneticPr fontId="1"/>
  </si>
  <si>
    <t>23</t>
    <phoneticPr fontId="1"/>
  </si>
  <si>
    <t>0005</t>
    <phoneticPr fontId="1"/>
  </si>
  <si>
    <t>5096</t>
    <phoneticPr fontId="1"/>
  </si>
  <si>
    <t>880</t>
    <phoneticPr fontId="1"/>
  </si>
  <si>
    <t>1101</t>
    <phoneticPr fontId="1"/>
  </si>
  <si>
    <t>0985</t>
    <phoneticPr fontId="1"/>
  </si>
  <si>
    <t>75</t>
    <phoneticPr fontId="1"/>
  </si>
  <si>
    <t>2049</t>
    <phoneticPr fontId="1"/>
  </si>
  <si>
    <t>2592</t>
    <phoneticPr fontId="1"/>
  </si>
  <si>
    <t>0124</t>
    <phoneticPr fontId="1"/>
  </si>
  <si>
    <t>39</t>
    <phoneticPr fontId="1"/>
  </si>
  <si>
    <t>1288</t>
    <phoneticPr fontId="1"/>
  </si>
  <si>
    <t>1328</t>
    <phoneticPr fontId="1"/>
  </si>
  <si>
    <t>8503</t>
    <phoneticPr fontId="1"/>
  </si>
  <si>
    <t>5318</t>
    <phoneticPr fontId="1"/>
  </si>
  <si>
    <t>27</t>
    <phoneticPr fontId="1"/>
  </si>
  <si>
    <t>7202</t>
    <phoneticPr fontId="1"/>
  </si>
  <si>
    <t>22</t>
    <phoneticPr fontId="1"/>
  </si>
  <si>
    <t>8218</t>
    <phoneticPr fontId="1"/>
  </si>
  <si>
    <t>8210</t>
    <phoneticPr fontId="1"/>
  </si>
  <si>
    <t>8567</t>
    <phoneticPr fontId="1"/>
  </si>
  <si>
    <t>51</t>
    <phoneticPr fontId="1"/>
  </si>
  <si>
    <t>7231</t>
    <phoneticPr fontId="1"/>
  </si>
  <si>
    <t>7287</t>
    <phoneticPr fontId="1"/>
  </si>
  <si>
    <t>0951</t>
    <phoneticPr fontId="1"/>
  </si>
  <si>
    <t>48</t>
    <phoneticPr fontId="1"/>
  </si>
  <si>
    <t>1021</t>
    <phoneticPr fontId="1"/>
  </si>
  <si>
    <t>0783</t>
    <phoneticPr fontId="1"/>
  </si>
  <si>
    <t>0926</t>
    <phoneticPr fontId="1"/>
  </si>
  <si>
    <t>2314</t>
    <phoneticPr fontId="1"/>
  </si>
  <si>
    <t>0607</t>
    <phoneticPr fontId="1"/>
  </si>
  <si>
    <t>0916</t>
    <phoneticPr fontId="1"/>
  </si>
  <si>
    <t>52</t>
    <phoneticPr fontId="1"/>
  </si>
  <si>
    <t>2020</t>
    <phoneticPr fontId="1"/>
  </si>
  <si>
    <t>7887</t>
    <phoneticPr fontId="1"/>
  </si>
  <si>
    <t>885</t>
    <phoneticPr fontId="1"/>
  </si>
  <si>
    <t>0053</t>
    <phoneticPr fontId="1"/>
  </si>
  <si>
    <t>0986</t>
    <phoneticPr fontId="1"/>
  </si>
  <si>
    <t>1758</t>
    <phoneticPr fontId="1"/>
  </si>
  <si>
    <t>1759</t>
    <phoneticPr fontId="1"/>
  </si>
  <si>
    <t>0033</t>
    <phoneticPr fontId="1"/>
  </si>
  <si>
    <t>0223</t>
    <phoneticPr fontId="1"/>
  </si>
  <si>
    <t>24</t>
    <phoneticPr fontId="1"/>
  </si>
  <si>
    <t>5884</t>
    <phoneticPr fontId="1"/>
  </si>
  <si>
    <t>0094</t>
    <phoneticPr fontId="1"/>
  </si>
  <si>
    <t>1904</t>
    <phoneticPr fontId="1"/>
  </si>
  <si>
    <t>2853</t>
    <phoneticPr fontId="1"/>
  </si>
  <si>
    <t>0084</t>
    <phoneticPr fontId="1"/>
  </si>
  <si>
    <t>4349</t>
    <phoneticPr fontId="1"/>
  </si>
  <si>
    <t>5877</t>
    <phoneticPr fontId="1"/>
  </si>
  <si>
    <t>886</t>
    <phoneticPr fontId="1"/>
  </si>
  <si>
    <t>8505</t>
    <phoneticPr fontId="1"/>
  </si>
  <si>
    <t>0984</t>
    <phoneticPr fontId="1"/>
  </si>
  <si>
    <t>4164</t>
    <phoneticPr fontId="1"/>
  </si>
  <si>
    <t>1473</t>
    <phoneticPr fontId="1"/>
  </si>
  <si>
    <t>8506</t>
    <phoneticPr fontId="1"/>
  </si>
  <si>
    <t>2252</t>
    <phoneticPr fontId="1"/>
  </si>
  <si>
    <t>2257</t>
    <phoneticPr fontId="1"/>
  </si>
  <si>
    <t>47</t>
    <phoneticPr fontId="1"/>
  </si>
  <si>
    <t>1107</t>
    <phoneticPr fontId="1"/>
  </si>
  <si>
    <t>38</t>
    <phoneticPr fontId="1"/>
  </si>
  <si>
    <t>1508</t>
    <phoneticPr fontId="1"/>
  </si>
  <si>
    <t>880</t>
    <phoneticPr fontId="1"/>
  </si>
  <si>
    <t>0056</t>
    <phoneticPr fontId="1"/>
  </si>
  <si>
    <t>5191</t>
    <phoneticPr fontId="1"/>
  </si>
  <si>
    <t>9803</t>
    <phoneticPr fontId="1"/>
  </si>
  <si>
    <t>E-mail  mk-handball@miyazaki-c.ed.jp</t>
    <phoneticPr fontId="1"/>
  </si>
  <si>
    <t>880</t>
    <phoneticPr fontId="1"/>
  </si>
  <si>
    <t>0924</t>
    <phoneticPr fontId="1"/>
  </si>
  <si>
    <t>0985</t>
    <phoneticPr fontId="1"/>
  </si>
  <si>
    <t>56</t>
    <phoneticPr fontId="1"/>
  </si>
  <si>
    <t>2626</t>
    <phoneticPr fontId="1"/>
  </si>
  <si>
    <t>889</t>
    <phoneticPr fontId="1"/>
  </si>
  <si>
    <t>1702</t>
    <phoneticPr fontId="1"/>
  </si>
  <si>
    <t>86</t>
    <phoneticPr fontId="1"/>
  </si>
  <si>
    <t>1021</t>
    <phoneticPr fontId="1"/>
  </si>
  <si>
    <t>小林高等学校</t>
    <rPh sb="0" eb="2">
      <t>コバヤシ</t>
    </rPh>
    <rPh sb="2" eb="4">
      <t>コウトウ</t>
    </rPh>
    <rPh sb="4" eb="6">
      <t>ガッコウ</t>
    </rPh>
    <phoneticPr fontId="1"/>
  </si>
  <si>
    <t>堀　切　康　博</t>
    <rPh sb="0" eb="1">
      <t>ホリ</t>
    </rPh>
    <rPh sb="2" eb="3">
      <t>キリ</t>
    </rPh>
    <rPh sb="4" eb="5">
      <t>ヤスシ</t>
    </rPh>
    <rPh sb="6" eb="7">
      <t>ヒロシ</t>
    </rPh>
    <phoneticPr fontId="1"/>
  </si>
  <si>
    <t>宮　﨑　真　司</t>
    <rPh sb="0" eb="1">
      <t>ミヤ</t>
    </rPh>
    <rPh sb="2" eb="3">
      <t>サキ</t>
    </rPh>
    <rPh sb="4" eb="5">
      <t>シン</t>
    </rPh>
    <rPh sb="6" eb="7">
      <t>ツカサ</t>
    </rPh>
    <phoneticPr fontId="1"/>
  </si>
  <si>
    <t>澁　谷　好　一</t>
    <rPh sb="0" eb="1">
      <t>シブ</t>
    </rPh>
    <rPh sb="2" eb="3">
      <t>タニ</t>
    </rPh>
    <rPh sb="4" eb="5">
      <t>コウ</t>
    </rPh>
    <rPh sb="6" eb="7">
      <t>ハジメ</t>
    </rPh>
    <phoneticPr fontId="1"/>
  </si>
  <si>
    <t>山　内　武　幸</t>
    <rPh sb="0" eb="1">
      <t>ヤマ</t>
    </rPh>
    <rPh sb="2" eb="3">
      <t>ナイ</t>
    </rPh>
    <rPh sb="4" eb="5">
      <t>ブ</t>
    </rPh>
    <rPh sb="6" eb="7">
      <t>シアワ</t>
    </rPh>
    <phoneticPr fontId="1"/>
  </si>
  <si>
    <t>吉　玉　　　拓</t>
    <rPh sb="0" eb="1">
      <t>キチ</t>
    </rPh>
    <rPh sb="2" eb="3">
      <t>タマ</t>
    </rPh>
    <rPh sb="6" eb="7">
      <t>タク</t>
    </rPh>
    <phoneticPr fontId="1"/>
  </si>
  <si>
    <t>鬼　束　雅　史</t>
    <rPh sb="0" eb="1">
      <t>オニ</t>
    </rPh>
    <rPh sb="2" eb="3">
      <t>タバ</t>
    </rPh>
    <rPh sb="4" eb="5">
      <t>マサシ</t>
    </rPh>
    <rPh sb="6" eb="7">
      <t>シ</t>
    </rPh>
    <phoneticPr fontId="1"/>
  </si>
  <si>
    <t>髙　橋　哲　郎</t>
    <rPh sb="0" eb="1">
      <t>タカ</t>
    </rPh>
    <rPh sb="2" eb="3">
      <t>ハシ</t>
    </rPh>
    <rPh sb="4" eb="5">
      <t>テツ</t>
    </rPh>
    <rPh sb="6" eb="7">
      <t>ロウ</t>
    </rPh>
    <phoneticPr fontId="1"/>
  </si>
  <si>
    <t>押　方　　　修</t>
    <rPh sb="0" eb="1">
      <t>オシ</t>
    </rPh>
    <rPh sb="2" eb="3">
      <t>カタ</t>
    </rPh>
    <rPh sb="6" eb="7">
      <t>オサム</t>
    </rPh>
    <phoneticPr fontId="1"/>
  </si>
  <si>
    <t>田　代　晃　一</t>
    <rPh sb="0" eb="1">
      <t>タ</t>
    </rPh>
    <rPh sb="2" eb="3">
      <t>ダイ</t>
    </rPh>
    <rPh sb="4" eb="5">
      <t>アキラ</t>
    </rPh>
    <rPh sb="6" eb="7">
      <t>イチ</t>
    </rPh>
    <phoneticPr fontId="1"/>
  </si>
  <si>
    <t>中別府　勇　治</t>
    <rPh sb="0" eb="3">
      <t>ナカベップ</t>
    </rPh>
    <rPh sb="4" eb="5">
      <t>イサム</t>
    </rPh>
    <rPh sb="6" eb="7">
      <t>オサム</t>
    </rPh>
    <phoneticPr fontId="1"/>
  </si>
  <si>
    <t>谷　口　彰　規</t>
    <rPh sb="0" eb="1">
      <t>タニ</t>
    </rPh>
    <rPh sb="2" eb="3">
      <t>クチ</t>
    </rPh>
    <rPh sb="4" eb="5">
      <t>アキラ</t>
    </rPh>
    <phoneticPr fontId="1"/>
  </si>
  <si>
    <t>那　須　雅　博</t>
    <rPh sb="0" eb="1">
      <t>ナ</t>
    </rPh>
    <rPh sb="2" eb="3">
      <t>ス</t>
    </rPh>
    <rPh sb="4" eb="5">
      <t>ガ</t>
    </rPh>
    <rPh sb="6" eb="7">
      <t>ハク</t>
    </rPh>
    <phoneticPr fontId="1"/>
  </si>
  <si>
    <t>一　丸　謙　蔵</t>
    <rPh sb="0" eb="1">
      <t>イチ</t>
    </rPh>
    <rPh sb="2" eb="3">
      <t>マル</t>
    </rPh>
    <rPh sb="4" eb="5">
      <t>ケン</t>
    </rPh>
    <rPh sb="6" eb="7">
      <t>クラ</t>
    </rPh>
    <phoneticPr fontId="1"/>
  </si>
  <si>
    <t>篠　田　俊　彦</t>
    <rPh sb="0" eb="1">
      <t>シノ</t>
    </rPh>
    <rPh sb="2" eb="3">
      <t>タ</t>
    </rPh>
    <rPh sb="4" eb="5">
      <t>シュン</t>
    </rPh>
    <rPh sb="6" eb="7">
      <t>ヒコ</t>
    </rPh>
    <phoneticPr fontId="1"/>
  </si>
  <si>
    <t>荒　武　邦　好</t>
    <rPh sb="0" eb="1">
      <t>アラ</t>
    </rPh>
    <rPh sb="2" eb="3">
      <t>タケシ</t>
    </rPh>
    <rPh sb="4" eb="5">
      <t>クニ</t>
    </rPh>
    <rPh sb="6" eb="7">
      <t>ス</t>
    </rPh>
    <phoneticPr fontId="1"/>
  </si>
  <si>
    <t>香　川　健　二</t>
    <rPh sb="0" eb="1">
      <t>カオリ</t>
    </rPh>
    <rPh sb="2" eb="3">
      <t>カワ</t>
    </rPh>
    <rPh sb="4" eb="5">
      <t>ケン</t>
    </rPh>
    <rPh sb="6" eb="7">
      <t>フタ</t>
    </rPh>
    <phoneticPr fontId="1"/>
  </si>
  <si>
    <t>永　倉　英　了</t>
    <rPh sb="0" eb="1">
      <t>エイ</t>
    </rPh>
    <rPh sb="2" eb="3">
      <t>クラ</t>
    </rPh>
    <rPh sb="4" eb="5">
      <t>エイ</t>
    </rPh>
    <rPh sb="6" eb="7">
      <t>リョウ</t>
    </rPh>
    <phoneticPr fontId="1"/>
  </si>
  <si>
    <t>黒　木　　　篤</t>
    <rPh sb="0" eb="1">
      <t>クロ</t>
    </rPh>
    <rPh sb="2" eb="3">
      <t>キ</t>
    </rPh>
    <rPh sb="6" eb="7">
      <t>アツシ</t>
    </rPh>
    <phoneticPr fontId="1"/>
  </si>
  <si>
    <t>田　村　隆　弘</t>
    <rPh sb="0" eb="1">
      <t>タ</t>
    </rPh>
    <rPh sb="2" eb="3">
      <t>ムラ</t>
    </rPh>
    <rPh sb="4" eb="5">
      <t>タカ</t>
    </rPh>
    <rPh sb="6" eb="7">
      <t>ヒロ</t>
    </rPh>
    <phoneticPr fontId="1"/>
  </si>
  <si>
    <t>小林秀峰高等学校</t>
    <rPh sb="0" eb="2">
      <t>コバヤシ</t>
    </rPh>
    <rPh sb="2" eb="4">
      <t>シュウホウ</t>
    </rPh>
    <rPh sb="4" eb="6">
      <t>コウトウ</t>
    </rPh>
    <rPh sb="6" eb="8">
      <t>ガッコウ</t>
    </rPh>
    <phoneticPr fontId="1"/>
  </si>
  <si>
    <t>参　加　申　込　書</t>
    <rPh sb="0" eb="1">
      <t>サン</t>
    </rPh>
    <rPh sb="2" eb="3">
      <t>カ</t>
    </rPh>
    <rPh sb="4" eb="5">
      <t>サル</t>
    </rPh>
    <rPh sb="6" eb="7">
      <t>コミ</t>
    </rPh>
    <rPh sb="8" eb="9">
      <t>ショ</t>
    </rPh>
    <phoneticPr fontId="1"/>
  </si>
  <si>
    <t>性　別</t>
    <rPh sb="0" eb="1">
      <t>セイ</t>
    </rPh>
    <rPh sb="2" eb="3">
      <t>ベツ</t>
    </rPh>
    <phoneticPr fontId="1"/>
  </si>
  <si>
    <t>男子の部</t>
  </si>
  <si>
    <t>ふりがな</t>
    <phoneticPr fontId="1"/>
  </si>
  <si>
    <t>〒</t>
    <phoneticPr fontId="1"/>
  </si>
  <si>
    <r>
      <rPr>
        <sz val="9"/>
        <color indexed="8"/>
        <rFont val="UD デジタル 教科書体 N-R"/>
        <family val="1"/>
        <charset val="128"/>
      </rPr>
      <t>－</t>
    </r>
    <phoneticPr fontId="1"/>
  </si>
  <si>
    <t>学 校 名</t>
    <rPh sb="0" eb="1">
      <t>ガク</t>
    </rPh>
    <rPh sb="2" eb="3">
      <t>コウ</t>
    </rPh>
    <rPh sb="4" eb="5">
      <t>メイ</t>
    </rPh>
    <phoneticPr fontId="1"/>
  </si>
  <si>
    <t>都城工業高等学校</t>
    <rPh sb="0" eb="2">
      <t>ミヤコノジョウ</t>
    </rPh>
    <rPh sb="2" eb="4">
      <t>コウギョウ</t>
    </rPh>
    <rPh sb="4" eb="6">
      <t>コウトウ</t>
    </rPh>
    <rPh sb="6" eb="8">
      <t>ガッコウ</t>
    </rPh>
    <phoneticPr fontId="1"/>
  </si>
  <si>
    <t>（</t>
    <phoneticPr fontId="1"/>
  </si>
  <si>
    <t>電話番号</t>
    <rPh sb="0" eb="2">
      <t>デンワ</t>
    </rPh>
    <rPh sb="2" eb="4">
      <t>バンゴウ</t>
    </rPh>
    <phoneticPr fontId="1"/>
  </si>
  <si>
    <t>引　率
責任者</t>
    <rPh sb="0" eb="1">
      <t>ヒ</t>
    </rPh>
    <rPh sb="2" eb="3">
      <t>リツ</t>
    </rPh>
    <rPh sb="4" eb="7">
      <t>セキニンシャ</t>
    </rPh>
    <phoneticPr fontId="1"/>
  </si>
  <si>
    <t>携帯電話</t>
    <rPh sb="0" eb="2">
      <t>ケイタイ</t>
    </rPh>
    <rPh sb="2" eb="4">
      <t>デンワ</t>
    </rPh>
    <phoneticPr fontId="1"/>
  </si>
  <si>
    <t>※可能であればご記入下さい。</t>
    <rPh sb="1" eb="3">
      <t>カノウ</t>
    </rPh>
    <rPh sb="8" eb="10">
      <t>キニュウ</t>
    </rPh>
    <rPh sb="10" eb="11">
      <t>クダ</t>
    </rPh>
    <phoneticPr fontId="1"/>
  </si>
  <si>
    <t>※役員が生徒の場合は学年を記入して下さい。ただし生徒役員は2名までです。</t>
    <rPh sb="1" eb="3">
      <t>ヤクイン</t>
    </rPh>
    <rPh sb="4" eb="6">
      <t>セイト</t>
    </rPh>
    <rPh sb="7" eb="9">
      <t>バアイ</t>
    </rPh>
    <rPh sb="10" eb="12">
      <t>ガクネン</t>
    </rPh>
    <rPh sb="13" eb="15">
      <t>キニュウ</t>
    </rPh>
    <rPh sb="17" eb="18">
      <t>クダ</t>
    </rPh>
    <rPh sb="24" eb="26">
      <t>セイト</t>
    </rPh>
    <rPh sb="26" eb="28">
      <t>ヤクイン</t>
    </rPh>
    <rPh sb="30" eb="31">
      <t>メイ</t>
    </rPh>
    <phoneticPr fontId="1"/>
  </si>
  <si>
    <t>主将</t>
    <rPh sb="0" eb="2">
      <t>シュショウ</t>
    </rPh>
    <phoneticPr fontId="1"/>
  </si>
  <si>
    <t>ふ　り　が　な</t>
    <phoneticPr fontId="1"/>
  </si>
  <si>
    <t>生年月日</t>
    <rPh sb="0" eb="2">
      <t>セイネン</t>
    </rPh>
    <rPh sb="2" eb="4">
      <t>ガッピ</t>
    </rPh>
    <phoneticPr fontId="1"/>
  </si>
  <si>
    <t>身長(㎝)</t>
    <rPh sb="0" eb="2">
      <t>シンチョウ</t>
    </rPh>
    <phoneticPr fontId="1"/>
  </si>
  <si>
    <t>体重(㎏)</t>
    <rPh sb="0" eb="2">
      <t>タイジュウ</t>
    </rPh>
    <phoneticPr fontId="1"/>
  </si>
  <si>
    <t>出 身 中 学 校</t>
    <rPh sb="0" eb="1">
      <t>デ</t>
    </rPh>
    <rPh sb="2" eb="3">
      <t>ミ</t>
    </rPh>
    <rPh sb="4" eb="5">
      <t>ナカ</t>
    </rPh>
    <rPh sb="6" eb="7">
      <t>ガク</t>
    </rPh>
    <rPh sb="8" eb="9">
      <t>コウ</t>
    </rPh>
    <phoneticPr fontId="1"/>
  </si>
  <si>
    <t>選　　手　　名</t>
    <rPh sb="0" eb="1">
      <t>セン</t>
    </rPh>
    <rPh sb="3" eb="4">
      <t>シュ</t>
    </rPh>
    <rPh sb="6" eb="7">
      <t>メイ</t>
    </rPh>
    <phoneticPr fontId="1"/>
  </si>
  <si>
    <t>よみがな</t>
    <phoneticPr fontId="1"/>
  </si>
  <si>
    <t>校長名</t>
    <rPh sb="0" eb="2">
      <t>コウチョウ</t>
    </rPh>
    <rPh sb="2" eb="3">
      <t>メイ</t>
    </rPh>
    <phoneticPr fontId="1"/>
  </si>
  <si>
    <t>〒1</t>
    <phoneticPr fontId="1"/>
  </si>
  <si>
    <t>〒2</t>
    <phoneticPr fontId="1"/>
  </si>
  <si>
    <t>住所</t>
    <rPh sb="0" eb="2">
      <t>ジュウショ</t>
    </rPh>
    <phoneticPr fontId="1"/>
  </si>
  <si>
    <t>電話1</t>
    <rPh sb="0" eb="2">
      <t>デンワ</t>
    </rPh>
    <phoneticPr fontId="1"/>
  </si>
  <si>
    <t>電話2</t>
    <rPh sb="0" eb="2">
      <t>デンワ</t>
    </rPh>
    <phoneticPr fontId="1"/>
  </si>
  <si>
    <t>電話3</t>
    <rPh sb="0" eb="2">
      <t>デンワ</t>
    </rPh>
    <phoneticPr fontId="1"/>
  </si>
  <si>
    <t>平成</t>
    <rPh sb="0" eb="2">
      <t>ヘイセイ</t>
    </rPh>
    <phoneticPr fontId="1"/>
  </si>
  <si>
    <t>延岡商業高等学校</t>
    <rPh sb="0" eb="2">
      <t>ノベオカ</t>
    </rPh>
    <rPh sb="2" eb="4">
      <t>ショウギョウ</t>
    </rPh>
    <rPh sb="4" eb="6">
      <t>コウトウ</t>
    </rPh>
    <rPh sb="6" eb="8">
      <t>ガッコウ</t>
    </rPh>
    <phoneticPr fontId="1"/>
  </si>
  <si>
    <t>のべおかしょうぎょうこうとうがっこう</t>
    <phoneticPr fontId="1"/>
  </si>
  <si>
    <t>延岡市桜ケ丘3-7122</t>
    <rPh sb="0" eb="3">
      <t>ノベオカシ</t>
    </rPh>
    <rPh sb="3" eb="4">
      <t>サクラ</t>
    </rPh>
    <rPh sb="5" eb="6">
      <t>オカ</t>
    </rPh>
    <phoneticPr fontId="1"/>
  </si>
  <si>
    <r>
      <rPr>
        <sz val="9"/>
        <color indexed="8"/>
        <rFont val="UD デジタル 教科書体 N-R"/>
        <family val="1"/>
        <charset val="128"/>
      </rPr>
      <t>・</t>
    </r>
    <phoneticPr fontId="1"/>
  </si>
  <si>
    <t>延岡星雲高等学校</t>
    <rPh sb="0" eb="2">
      <t>ノベオカ</t>
    </rPh>
    <rPh sb="2" eb="4">
      <t>セイウン</t>
    </rPh>
    <rPh sb="4" eb="6">
      <t>コウトウ</t>
    </rPh>
    <rPh sb="6" eb="8">
      <t>ガッコウ</t>
    </rPh>
    <phoneticPr fontId="1"/>
  </si>
  <si>
    <t>のべおかせいうんこうとうがっこう</t>
    <phoneticPr fontId="1"/>
  </si>
  <si>
    <t>延岡市牧町4722</t>
    <rPh sb="0" eb="3">
      <t>ノベオカシ</t>
    </rPh>
    <rPh sb="3" eb="4">
      <t>マキ</t>
    </rPh>
    <rPh sb="4" eb="5">
      <t>マチ</t>
    </rPh>
    <phoneticPr fontId="1"/>
  </si>
  <si>
    <t>延岡高等学校</t>
    <rPh sb="0" eb="2">
      <t>ノベオカ</t>
    </rPh>
    <rPh sb="2" eb="4">
      <t>コウトウ</t>
    </rPh>
    <rPh sb="4" eb="6">
      <t>ガッコウ</t>
    </rPh>
    <phoneticPr fontId="1"/>
  </si>
  <si>
    <t>のべおかこうとうがっこう</t>
    <phoneticPr fontId="1"/>
  </si>
  <si>
    <t>延岡市古城町3-233</t>
    <rPh sb="0" eb="3">
      <t>ノベオカシ</t>
    </rPh>
    <rPh sb="3" eb="4">
      <t>フル</t>
    </rPh>
    <rPh sb="4" eb="5">
      <t>シロ</t>
    </rPh>
    <rPh sb="5" eb="6">
      <t>マチ</t>
    </rPh>
    <phoneticPr fontId="1"/>
  </si>
  <si>
    <t>延岡工業高等学校</t>
    <rPh sb="0" eb="2">
      <t>ノベオカ</t>
    </rPh>
    <rPh sb="2" eb="4">
      <t>コウギョウ</t>
    </rPh>
    <rPh sb="4" eb="6">
      <t>コウトウ</t>
    </rPh>
    <rPh sb="6" eb="8">
      <t>ガッコウ</t>
    </rPh>
    <phoneticPr fontId="1"/>
  </si>
  <si>
    <t>のべおかこうぎょうこうとうがこう</t>
    <phoneticPr fontId="1"/>
  </si>
  <si>
    <t>延岡市緑ケ丘1-8-1</t>
    <rPh sb="0" eb="3">
      <t>ノベオカシ</t>
    </rPh>
    <rPh sb="3" eb="4">
      <t>ミドリ</t>
    </rPh>
    <rPh sb="5" eb="6">
      <t>オカ</t>
    </rPh>
    <phoneticPr fontId="1"/>
  </si>
  <si>
    <t>日向高等学校</t>
    <rPh sb="0" eb="2">
      <t>ヒュウガ</t>
    </rPh>
    <rPh sb="2" eb="4">
      <t>コウトウ</t>
    </rPh>
    <rPh sb="4" eb="6">
      <t>ガッコウ</t>
    </rPh>
    <phoneticPr fontId="1"/>
  </si>
  <si>
    <t>ひゅうがこうとうがっこう</t>
    <phoneticPr fontId="1"/>
  </si>
  <si>
    <t>日向市大字財光寺6265</t>
    <rPh sb="0" eb="3">
      <t>ヒュウガシ</t>
    </rPh>
    <rPh sb="3" eb="5">
      <t>オオアザ</t>
    </rPh>
    <rPh sb="5" eb="8">
      <t>ザイコウジ</t>
    </rPh>
    <phoneticPr fontId="1"/>
  </si>
  <si>
    <t>高鍋高等学校</t>
    <rPh sb="0" eb="2">
      <t>タカナベ</t>
    </rPh>
    <rPh sb="2" eb="4">
      <t>コウトウ</t>
    </rPh>
    <rPh sb="4" eb="6">
      <t>ガッコウ</t>
    </rPh>
    <phoneticPr fontId="1"/>
  </si>
  <si>
    <t>たかなべこうとうがっこう</t>
    <phoneticPr fontId="1"/>
  </si>
  <si>
    <t>児湯郡高鍋町大字北高鍋4262</t>
    <rPh sb="0" eb="3">
      <t>コユグン</t>
    </rPh>
    <rPh sb="3" eb="5">
      <t>タカナベ</t>
    </rPh>
    <rPh sb="5" eb="6">
      <t>マチ</t>
    </rPh>
    <rPh sb="6" eb="8">
      <t>オオアザ</t>
    </rPh>
    <rPh sb="8" eb="9">
      <t>キタ</t>
    </rPh>
    <rPh sb="9" eb="11">
      <t>タカナベ</t>
    </rPh>
    <phoneticPr fontId="1"/>
  </si>
  <si>
    <t>本庄高等学校</t>
    <rPh sb="0" eb="2">
      <t>ホンジョウ</t>
    </rPh>
    <rPh sb="2" eb="4">
      <t>コウトウ</t>
    </rPh>
    <rPh sb="4" eb="6">
      <t>ガッコウ</t>
    </rPh>
    <phoneticPr fontId="1"/>
  </si>
  <si>
    <t>ほんじょうこうとうがっこう</t>
    <phoneticPr fontId="1"/>
  </si>
  <si>
    <t>東諸県郡国富町大字本庄5071</t>
    <rPh sb="0" eb="4">
      <t>ヒガシモロカタグン</t>
    </rPh>
    <rPh sb="4" eb="6">
      <t>クニトミ</t>
    </rPh>
    <rPh sb="6" eb="7">
      <t>マチ</t>
    </rPh>
    <rPh sb="7" eb="9">
      <t>オオアザ</t>
    </rPh>
    <rPh sb="9" eb="11">
      <t>ホンジョウ</t>
    </rPh>
    <phoneticPr fontId="1"/>
  </si>
  <si>
    <t>宮崎北高等学校</t>
    <rPh sb="0" eb="2">
      <t>ミヤザキ</t>
    </rPh>
    <rPh sb="2" eb="3">
      <t>キタ</t>
    </rPh>
    <rPh sb="3" eb="5">
      <t>コウトウ</t>
    </rPh>
    <rPh sb="5" eb="7">
      <t>ガッコウ</t>
    </rPh>
    <phoneticPr fontId="1"/>
  </si>
  <si>
    <t>みやざききたこうとうがっこう</t>
    <phoneticPr fontId="1"/>
  </si>
  <si>
    <t>宮崎市大字新名爪4567</t>
    <rPh sb="0" eb="3">
      <t>ミヤザキシ</t>
    </rPh>
    <rPh sb="3" eb="5">
      <t>オオアザ</t>
    </rPh>
    <rPh sb="5" eb="7">
      <t>ニイナ</t>
    </rPh>
    <rPh sb="7" eb="8">
      <t>ツメ</t>
    </rPh>
    <phoneticPr fontId="1"/>
  </si>
  <si>
    <t>宮崎大宮高等学校</t>
    <rPh sb="0" eb="2">
      <t>ミヤザキ</t>
    </rPh>
    <rPh sb="2" eb="4">
      <t>オオミヤ</t>
    </rPh>
    <rPh sb="4" eb="6">
      <t>コウトウ</t>
    </rPh>
    <rPh sb="6" eb="8">
      <t>ガッコウ</t>
    </rPh>
    <phoneticPr fontId="1"/>
  </si>
  <si>
    <t>みやざきおおみやこうとうがっこう</t>
    <phoneticPr fontId="1"/>
  </si>
  <si>
    <t>宮崎市神宮東1-3-10</t>
    <rPh sb="0" eb="2">
      <t>ミヤザキ</t>
    </rPh>
    <rPh sb="2" eb="3">
      <t>シ</t>
    </rPh>
    <rPh sb="3" eb="5">
      <t>ジングウ</t>
    </rPh>
    <rPh sb="5" eb="6">
      <t>ヒガシ</t>
    </rPh>
    <phoneticPr fontId="1"/>
  </si>
  <si>
    <t>宮崎学園高等学校</t>
    <rPh sb="0" eb="2">
      <t>ミヤザキ</t>
    </rPh>
    <rPh sb="2" eb="4">
      <t>ガクエン</t>
    </rPh>
    <rPh sb="4" eb="6">
      <t>コウトウ</t>
    </rPh>
    <rPh sb="6" eb="8">
      <t>ガッコウ</t>
    </rPh>
    <phoneticPr fontId="1"/>
  </si>
  <si>
    <t>みやざきがくえんこうとうがっこう</t>
    <phoneticPr fontId="1"/>
  </si>
  <si>
    <t>宮崎市昭和町3</t>
    <rPh sb="0" eb="3">
      <t>ミヤザキシ</t>
    </rPh>
    <rPh sb="3" eb="6">
      <t>ショウワチョウ</t>
    </rPh>
    <phoneticPr fontId="1"/>
  </si>
  <si>
    <t>宮崎商業高等学校</t>
    <rPh sb="0" eb="2">
      <t>ミヤザキ</t>
    </rPh>
    <rPh sb="2" eb="4">
      <t>ショウギョウ</t>
    </rPh>
    <rPh sb="4" eb="6">
      <t>コウトウ</t>
    </rPh>
    <rPh sb="6" eb="8">
      <t>ガッコウ</t>
    </rPh>
    <phoneticPr fontId="1"/>
  </si>
  <si>
    <t>みやざきしょうぎょうこうとうがっこう</t>
    <phoneticPr fontId="1"/>
  </si>
  <si>
    <t>宮崎市和知川原3-24</t>
    <rPh sb="0" eb="3">
      <t>ミヤザキシ</t>
    </rPh>
    <rPh sb="3" eb="4">
      <t>ワ</t>
    </rPh>
    <rPh sb="4" eb="5">
      <t>シ</t>
    </rPh>
    <rPh sb="5" eb="7">
      <t>カワラ</t>
    </rPh>
    <phoneticPr fontId="1"/>
  </si>
  <si>
    <t>宮崎工業高等学校</t>
    <rPh sb="0" eb="2">
      <t>ミヤザキ</t>
    </rPh>
    <rPh sb="2" eb="4">
      <t>コウギョウ</t>
    </rPh>
    <rPh sb="4" eb="6">
      <t>コウトウ</t>
    </rPh>
    <rPh sb="6" eb="8">
      <t>ガッコウ</t>
    </rPh>
    <phoneticPr fontId="1"/>
  </si>
  <si>
    <t>みやざきこうぎょうこうとうがっこう</t>
    <phoneticPr fontId="1"/>
  </si>
  <si>
    <t>宮崎市天満町9-1</t>
    <rPh sb="0" eb="3">
      <t>ミヤザキシ</t>
    </rPh>
    <rPh sb="3" eb="4">
      <t>テン</t>
    </rPh>
    <rPh sb="4" eb="5">
      <t>マン</t>
    </rPh>
    <rPh sb="5" eb="6">
      <t>マチ</t>
    </rPh>
    <phoneticPr fontId="1"/>
  </si>
  <si>
    <t>宮崎西高等学校</t>
    <rPh sb="0" eb="2">
      <t>ミヤザキ</t>
    </rPh>
    <rPh sb="2" eb="3">
      <t>ニシ</t>
    </rPh>
    <rPh sb="3" eb="5">
      <t>コウトウ</t>
    </rPh>
    <rPh sb="5" eb="7">
      <t>ガッコウ</t>
    </rPh>
    <phoneticPr fontId="1"/>
  </si>
  <si>
    <t>みやざきにしこうとうがっこう</t>
    <phoneticPr fontId="1"/>
  </si>
  <si>
    <t>宮崎市大塚町柳ケ迫3975-2</t>
    <rPh sb="0" eb="3">
      <t>ミヤザキシ</t>
    </rPh>
    <rPh sb="3" eb="6">
      <t>オオツカマチ</t>
    </rPh>
    <rPh sb="6" eb="7">
      <t>ヤナギ</t>
    </rPh>
    <rPh sb="8" eb="9">
      <t>サコ</t>
    </rPh>
    <phoneticPr fontId="1"/>
  </si>
  <si>
    <t>宮崎南高等学校</t>
    <rPh sb="0" eb="2">
      <t>ミヤザキ</t>
    </rPh>
    <rPh sb="2" eb="3">
      <t>ミナミ</t>
    </rPh>
    <rPh sb="3" eb="5">
      <t>コウトウ</t>
    </rPh>
    <rPh sb="5" eb="7">
      <t>ガッコウ</t>
    </rPh>
    <phoneticPr fontId="1"/>
  </si>
  <si>
    <t>みやざきみなみこうとうがっこう</t>
    <phoneticPr fontId="1"/>
  </si>
  <si>
    <t>宮崎市月見ケ丘5-2-1</t>
    <rPh sb="0" eb="3">
      <t>ミヤザキシ</t>
    </rPh>
    <rPh sb="3" eb="5">
      <t>ツキミ</t>
    </rPh>
    <rPh sb="6" eb="7">
      <t>オカ</t>
    </rPh>
    <phoneticPr fontId="1"/>
  </si>
  <si>
    <t>宮崎第一高等学校</t>
    <rPh sb="0" eb="2">
      <t>ミヤザキ</t>
    </rPh>
    <rPh sb="2" eb="4">
      <t>ダイイチ</t>
    </rPh>
    <rPh sb="4" eb="6">
      <t>コウトウ</t>
    </rPh>
    <rPh sb="6" eb="8">
      <t>ガッコウ</t>
    </rPh>
    <phoneticPr fontId="1"/>
  </si>
  <si>
    <t>みやざきだいいちこうとうがっこう</t>
    <phoneticPr fontId="1"/>
  </si>
  <si>
    <t>宮崎市大字郡司分甲767</t>
    <rPh sb="0" eb="3">
      <t>ミヤザキシ</t>
    </rPh>
    <rPh sb="3" eb="5">
      <t>オオアザ</t>
    </rPh>
    <rPh sb="5" eb="8">
      <t>グジブン</t>
    </rPh>
    <rPh sb="8" eb="9">
      <t>コウ</t>
    </rPh>
    <phoneticPr fontId="1"/>
  </si>
  <si>
    <t>鵬翔高等学校</t>
    <rPh sb="0" eb="2">
      <t>ホウショウ</t>
    </rPh>
    <rPh sb="2" eb="4">
      <t>コウトウ</t>
    </rPh>
    <rPh sb="4" eb="6">
      <t>ガッコウ</t>
    </rPh>
    <phoneticPr fontId="1"/>
  </si>
  <si>
    <t>ほうしょうこうとうがっこう</t>
    <phoneticPr fontId="1"/>
  </si>
  <si>
    <t>宮崎市大字恒久4336</t>
    <rPh sb="0" eb="3">
      <t>ミヤザキシ</t>
    </rPh>
    <rPh sb="3" eb="5">
      <t>オオアザ</t>
    </rPh>
    <rPh sb="5" eb="7">
      <t>ツネヒサ</t>
    </rPh>
    <phoneticPr fontId="1"/>
  </si>
  <si>
    <t>宮崎穎学館</t>
    <rPh sb="0" eb="2">
      <t>ミヤザキ</t>
    </rPh>
    <rPh sb="2" eb="3">
      <t>エイ</t>
    </rPh>
    <rPh sb="3" eb="4">
      <t>ガク</t>
    </rPh>
    <rPh sb="4" eb="5">
      <t>カン</t>
    </rPh>
    <phoneticPr fontId="1"/>
  </si>
  <si>
    <t>みやざきえいがくかん</t>
    <phoneticPr fontId="1"/>
  </si>
  <si>
    <t>宮崎市田野町乙10925番地</t>
    <rPh sb="0" eb="3">
      <t>ミヤザキシ</t>
    </rPh>
    <rPh sb="3" eb="6">
      <t>タノチョウ</t>
    </rPh>
    <rPh sb="6" eb="7">
      <t>オツ</t>
    </rPh>
    <rPh sb="12" eb="14">
      <t>バンチ</t>
    </rPh>
    <phoneticPr fontId="1"/>
  </si>
  <si>
    <t>都城商業高等学校</t>
    <rPh sb="0" eb="2">
      <t>ミヤコノジョウ</t>
    </rPh>
    <rPh sb="2" eb="4">
      <t>ショウギョウ</t>
    </rPh>
    <rPh sb="4" eb="6">
      <t>コウトウ</t>
    </rPh>
    <rPh sb="6" eb="8">
      <t>ガッコウ</t>
    </rPh>
    <phoneticPr fontId="1"/>
  </si>
  <si>
    <t>みやこのじょうしょうぎょうこうとうがっこう</t>
    <phoneticPr fontId="1"/>
  </si>
  <si>
    <t>都城市上東町31街区25号</t>
    <rPh sb="0" eb="3">
      <t>ミヤコノジョウシ</t>
    </rPh>
    <rPh sb="3" eb="4">
      <t>ウエ</t>
    </rPh>
    <rPh sb="4" eb="5">
      <t>ヒガシ</t>
    </rPh>
    <rPh sb="5" eb="6">
      <t>マチ</t>
    </rPh>
    <rPh sb="8" eb="9">
      <t>マチ</t>
    </rPh>
    <rPh sb="9" eb="10">
      <t>ク</t>
    </rPh>
    <rPh sb="12" eb="13">
      <t>ゴウ</t>
    </rPh>
    <phoneticPr fontId="1"/>
  </si>
  <si>
    <t>都城泉ケ丘高等学校</t>
    <rPh sb="0" eb="2">
      <t>ミヤコノジョウ</t>
    </rPh>
    <rPh sb="2" eb="3">
      <t>イズミ</t>
    </rPh>
    <rPh sb="4" eb="5">
      <t>オカ</t>
    </rPh>
    <rPh sb="5" eb="7">
      <t>コウトウ</t>
    </rPh>
    <rPh sb="7" eb="9">
      <t>ガッコウ</t>
    </rPh>
    <phoneticPr fontId="1"/>
  </si>
  <si>
    <t>みやこのじょういずみがおかこうとうがっこう</t>
    <phoneticPr fontId="1"/>
  </si>
  <si>
    <t>都城市妻ケ丘27街区15号</t>
    <rPh sb="0" eb="3">
      <t>ミヤコノジョウシ</t>
    </rPh>
    <rPh sb="3" eb="4">
      <t>ツマ</t>
    </rPh>
    <rPh sb="5" eb="6">
      <t>オカ</t>
    </rPh>
    <rPh sb="8" eb="9">
      <t>マチ</t>
    </rPh>
    <rPh sb="9" eb="10">
      <t>ク</t>
    </rPh>
    <rPh sb="12" eb="13">
      <t>ゴウ</t>
    </rPh>
    <phoneticPr fontId="1"/>
  </si>
  <si>
    <t>都城西高等学校</t>
    <rPh sb="0" eb="2">
      <t>ミヤコノジョウ</t>
    </rPh>
    <rPh sb="2" eb="3">
      <t>ニシ</t>
    </rPh>
    <rPh sb="3" eb="5">
      <t>コウトウ</t>
    </rPh>
    <rPh sb="5" eb="7">
      <t>ガッコウ</t>
    </rPh>
    <phoneticPr fontId="1"/>
  </si>
  <si>
    <t>みやこのじょうにしこうとうがっこう</t>
    <phoneticPr fontId="1"/>
  </si>
  <si>
    <t>都城市都原町3405</t>
    <rPh sb="0" eb="3">
      <t>ミヤコノジョウシ</t>
    </rPh>
    <rPh sb="3" eb="4">
      <t>ミヤコ</t>
    </rPh>
    <rPh sb="4" eb="5">
      <t>ハラ</t>
    </rPh>
    <rPh sb="5" eb="6">
      <t>マチ</t>
    </rPh>
    <phoneticPr fontId="1"/>
  </si>
  <si>
    <t>みやこのじょうこうぎょうこうとうがっこう</t>
    <phoneticPr fontId="1"/>
  </si>
  <si>
    <t>都城市五十町2400</t>
    <rPh sb="0" eb="3">
      <t>ミヤコノジョウシ</t>
    </rPh>
    <rPh sb="3" eb="5">
      <t>ゴジュウ</t>
    </rPh>
    <rPh sb="5" eb="6">
      <t>チョウ</t>
    </rPh>
    <phoneticPr fontId="1"/>
  </si>
  <si>
    <t>こばやしこうとうがっこう</t>
    <phoneticPr fontId="1"/>
  </si>
  <si>
    <t>小林市真方124</t>
    <rPh sb="0" eb="3">
      <t>コバヤシシ</t>
    </rPh>
    <rPh sb="3" eb="4">
      <t>マ</t>
    </rPh>
    <rPh sb="4" eb="5">
      <t>カタ</t>
    </rPh>
    <phoneticPr fontId="1"/>
  </si>
  <si>
    <t>こばやししゅうほうこうとうがっこう</t>
    <phoneticPr fontId="1"/>
  </si>
  <si>
    <t>小林市水流迫664-2</t>
    <rPh sb="0" eb="3">
      <t>コバヤシシ</t>
    </rPh>
    <rPh sb="3" eb="5">
      <t>ツル</t>
    </rPh>
    <rPh sb="5" eb="6">
      <t>サコ</t>
    </rPh>
    <phoneticPr fontId="1"/>
  </si>
  <si>
    <t>都城工業高等専門学校</t>
    <rPh sb="0" eb="2">
      <t>ミヤコノジョウ</t>
    </rPh>
    <rPh sb="2" eb="4">
      <t>コウギョウ</t>
    </rPh>
    <rPh sb="4" eb="6">
      <t>コウトウ</t>
    </rPh>
    <rPh sb="6" eb="8">
      <t>センモン</t>
    </rPh>
    <rPh sb="8" eb="10">
      <t>ガッコウ</t>
    </rPh>
    <phoneticPr fontId="1"/>
  </si>
  <si>
    <t>みやこのじょうこうぎょうこうとうせんもんがっこう</t>
    <phoneticPr fontId="1"/>
  </si>
  <si>
    <t>都城市吉尾町473-1</t>
    <rPh sb="0" eb="3">
      <t>ミヤコノジョウシ</t>
    </rPh>
    <rPh sb="3" eb="4">
      <t>キチ</t>
    </rPh>
    <rPh sb="4" eb="5">
      <t>オ</t>
    </rPh>
    <rPh sb="5" eb="6">
      <t>マチ</t>
    </rPh>
    <phoneticPr fontId="1"/>
  </si>
  <si>
    <t>　</t>
    <phoneticPr fontId="1"/>
  </si>
  <si>
    <t>ユニフォームの色</t>
    <rPh sb="7" eb="8">
      <t>イロ</t>
    </rPh>
    <phoneticPr fontId="1"/>
  </si>
  <si>
    <t>①</t>
    <phoneticPr fontId="1"/>
  </si>
  <si>
    <t>上</t>
    <rPh sb="0" eb="1">
      <t>ウエ</t>
    </rPh>
    <phoneticPr fontId="1"/>
  </si>
  <si>
    <t>下</t>
    <rPh sb="0" eb="1">
      <t>シタ</t>
    </rPh>
    <phoneticPr fontId="1"/>
  </si>
  <si>
    <t>②</t>
    <phoneticPr fontId="1"/>
  </si>
  <si>
    <t>③</t>
    <phoneticPr fontId="1"/>
  </si>
  <si>
    <t>　上記の者は、本校在学生徒で標記大会に出場することを認め、参加申し込みを致します。</t>
    <rPh sb="1" eb="3">
      <t>ジョウキ</t>
    </rPh>
    <rPh sb="4" eb="5">
      <t>モノ</t>
    </rPh>
    <rPh sb="7" eb="9">
      <t>ホンコウ</t>
    </rPh>
    <rPh sb="9" eb="11">
      <t>ザイガク</t>
    </rPh>
    <rPh sb="11" eb="13">
      <t>セイト</t>
    </rPh>
    <rPh sb="14" eb="16">
      <t>ヒョウキ</t>
    </rPh>
    <rPh sb="16" eb="18">
      <t>タイカイ</t>
    </rPh>
    <rPh sb="19" eb="21">
      <t>シュツジョウ</t>
    </rPh>
    <rPh sb="26" eb="27">
      <t>ミト</t>
    </rPh>
    <rPh sb="29" eb="31">
      <t>サンカ</t>
    </rPh>
    <rPh sb="31" eb="32">
      <t>モウ</t>
    </rPh>
    <rPh sb="33" eb="34">
      <t>コ</t>
    </rPh>
    <rPh sb="36" eb="37">
      <t>イタ</t>
    </rPh>
    <phoneticPr fontId="1"/>
  </si>
  <si>
    <t>申込</t>
    <rPh sb="0" eb="2">
      <t>モウシコミ</t>
    </rPh>
    <phoneticPr fontId="1"/>
  </si>
  <si>
    <t>㊞</t>
    <phoneticPr fontId="1"/>
  </si>
  <si>
    <t>宮崎県ハンドボール協会会長　 末　廣　芳　文　　　様</t>
    <rPh sb="0" eb="3">
      <t>ミヤザキケン</t>
    </rPh>
    <rPh sb="9" eb="11">
      <t>キョウカイ</t>
    </rPh>
    <rPh sb="11" eb="13">
      <t>カイチョウ</t>
    </rPh>
    <rPh sb="15" eb="16">
      <t>スエ</t>
    </rPh>
    <rPh sb="17" eb="18">
      <t>ヒロシ</t>
    </rPh>
    <rPh sb="19" eb="20">
      <t>ヨシ</t>
    </rPh>
    <rPh sb="21" eb="22">
      <t>ブン</t>
    </rPh>
    <rPh sb="25" eb="26">
      <t>サマ</t>
    </rPh>
    <phoneticPr fontId="1"/>
  </si>
  <si>
    <t>監督の抱負</t>
    <rPh sb="0" eb="2">
      <t>カントク</t>
    </rPh>
    <rPh sb="3" eb="5">
      <t>ホウフ</t>
    </rPh>
    <phoneticPr fontId="1"/>
  </si>
  <si>
    <t>チームの略歴
(過去3年程度の成績)</t>
    <rPh sb="4" eb="6">
      <t>リャクレキ</t>
    </rPh>
    <rPh sb="8" eb="10">
      <t>カコ</t>
    </rPh>
    <rPh sb="11" eb="12">
      <t>ネン</t>
    </rPh>
    <rPh sb="12" eb="14">
      <t>テイド</t>
    </rPh>
    <rPh sb="15" eb="17">
      <t>セイセキ</t>
    </rPh>
    <phoneticPr fontId="1"/>
  </si>
  <si>
    <t>※ 今大会で取り扱う個人情報については，高体連要覧記載の「宮崎県高等学校体育連盟個人情報保護方針」に則る。</t>
    <rPh sb="2" eb="3">
      <t>イマ</t>
    </rPh>
    <rPh sb="20" eb="21">
      <t>コウ</t>
    </rPh>
    <rPh sb="21" eb="22">
      <t>タイ</t>
    </rPh>
    <rPh sb="22" eb="23">
      <t>レン</t>
    </rPh>
    <phoneticPr fontId="1"/>
  </si>
  <si>
    <r>
      <rPr>
        <b/>
        <sz val="16"/>
        <color indexed="8"/>
        <rFont val="UD デジタル 教科書体 N-R"/>
        <family val="1"/>
        <charset val="128"/>
      </rPr>
      <t>役員・選手　追加変更届け</t>
    </r>
    <rPh sb="0" eb="2">
      <t>ヤクイン</t>
    </rPh>
    <rPh sb="3" eb="5">
      <t>センシュ</t>
    </rPh>
    <rPh sb="6" eb="8">
      <t>ツイカ</t>
    </rPh>
    <rPh sb="8" eb="10">
      <t>ヘンコウ</t>
    </rPh>
    <rPh sb="10" eb="11">
      <t>トド</t>
    </rPh>
    <phoneticPr fontId="1"/>
  </si>
  <si>
    <t>－</t>
    <phoneticPr fontId="1"/>
  </si>
  <si>
    <t>）</t>
    <phoneticPr fontId="1"/>
  </si>
  <si>
    <t>【 選手の追加･変更　】</t>
    <rPh sb="2" eb="4">
      <t>センシュ</t>
    </rPh>
    <rPh sb="5" eb="7">
      <t>ツイカ</t>
    </rPh>
    <rPh sb="8" eb="10">
      <t>ヘンコウ</t>
    </rPh>
    <phoneticPr fontId="4"/>
  </si>
  <si>
    <t>追加･変更の別</t>
    <rPh sb="0" eb="2">
      <t>ツイカ</t>
    </rPh>
    <rPh sb="3" eb="5">
      <t>ヘンコウ</t>
    </rPh>
    <rPh sb="6" eb="7">
      <t>ベツ</t>
    </rPh>
    <phoneticPr fontId="4"/>
  </si>
  <si>
    <t>変更前</t>
    <rPh sb="0" eb="2">
      <t>ヘンコウ</t>
    </rPh>
    <rPh sb="2" eb="3">
      <t>マエ</t>
    </rPh>
    <phoneticPr fontId="1"/>
  </si>
  <si>
    <t>背番号</t>
    <rPh sb="0" eb="3">
      <t>セバンゴウ</t>
    </rPh>
    <phoneticPr fontId="1"/>
  </si>
  <si>
    <t>役員・選手名</t>
    <rPh sb="0" eb="2">
      <t>ヤクイン</t>
    </rPh>
    <rPh sb="3" eb="6">
      <t>センシュメイ</t>
    </rPh>
    <phoneticPr fontId="1"/>
  </si>
  <si>
    <t>変　更　の　理　由</t>
    <rPh sb="0" eb="1">
      <t>ヘン</t>
    </rPh>
    <rPh sb="2" eb="3">
      <t>サラ</t>
    </rPh>
    <rPh sb="6" eb="7">
      <t>リ</t>
    </rPh>
    <rPh sb="8" eb="9">
      <t>ユ</t>
    </rPh>
    <phoneticPr fontId="1"/>
  </si>
  <si>
    <t>変更後
(追加)</t>
    <rPh sb="0" eb="2">
      <t>ヘンコウ</t>
    </rPh>
    <rPh sb="2" eb="3">
      <t>アト</t>
    </rPh>
    <rPh sb="5" eb="7">
      <t>ツイカ</t>
    </rPh>
    <phoneticPr fontId="1"/>
  </si>
  <si>
    <t>体重</t>
    <rPh sb="0" eb="2">
      <t>タイジュウ</t>
    </rPh>
    <phoneticPr fontId="1"/>
  </si>
  <si>
    <t>㎝</t>
    <phoneticPr fontId="1"/>
  </si>
  <si>
    <t>㎏</t>
    <phoneticPr fontId="1"/>
  </si>
  <si>
    <t>【 役員の追加･変更　】</t>
    <rPh sb="2" eb="4">
      <t>ヤクイン</t>
    </rPh>
    <rPh sb="5" eb="7">
      <t>ツイカ</t>
    </rPh>
    <rPh sb="8" eb="10">
      <t>ヘンコウ</t>
    </rPh>
    <phoneticPr fontId="4"/>
  </si>
  <si>
    <t>役職</t>
    <rPh sb="0" eb="2">
      <t>ヤクショク</t>
    </rPh>
    <phoneticPr fontId="1"/>
  </si>
  <si>
    <t>役員</t>
  </si>
  <si>
    <t>（財)宮崎県ハンドボール協会　会長　末　廣　芳　文　　様</t>
    <rPh sb="1" eb="2">
      <t>ザイ</t>
    </rPh>
    <rPh sb="3" eb="6">
      <t>ミヤザキケン</t>
    </rPh>
    <rPh sb="12" eb="14">
      <t>キョウカイ</t>
    </rPh>
    <rPh sb="15" eb="17">
      <t>カイチョウ</t>
    </rPh>
    <rPh sb="18" eb="19">
      <t>スエ</t>
    </rPh>
    <rPh sb="20" eb="21">
      <t>ヒロシ</t>
    </rPh>
    <rPh sb="22" eb="23">
      <t>ヨシ</t>
    </rPh>
    <rPh sb="24" eb="25">
      <t>ブン</t>
    </rPh>
    <rPh sb="27" eb="28">
      <t>サマ</t>
    </rPh>
    <phoneticPr fontId="1"/>
  </si>
  <si>
    <t>　上記の理由により、役員および選手の追加・変更の申請を致します。</t>
    <rPh sb="1" eb="3">
      <t>ジョウキ</t>
    </rPh>
    <rPh sb="4" eb="6">
      <t>リユウ</t>
    </rPh>
    <rPh sb="10" eb="12">
      <t>ヤクイン</t>
    </rPh>
    <rPh sb="15" eb="17">
      <t>センシュ</t>
    </rPh>
    <rPh sb="18" eb="20">
      <t>ツイカ</t>
    </rPh>
    <rPh sb="21" eb="23">
      <t>ヘンコウ</t>
    </rPh>
    <rPh sb="24" eb="26">
      <t>シンセイ</t>
    </rPh>
    <rPh sb="27" eb="28">
      <t>イタ</t>
    </rPh>
    <phoneticPr fontId="1"/>
  </si>
  <si>
    <t>※ 高体連大会で取り扱う個人情報については，要覧記載の「宮崎県高等学校体育連盟個人情報保護方針」に則る。</t>
    <phoneticPr fontId="1"/>
  </si>
  <si>
    <r>
      <rPr>
        <sz val="12"/>
        <color indexed="8"/>
        <rFont val="UD デジタル 教科書体 N-R"/>
        <family val="1"/>
        <charset val="128"/>
      </rPr>
      <t>監督名(自署)</t>
    </r>
    <rPh sb="0" eb="2">
      <t>カントク</t>
    </rPh>
    <rPh sb="2" eb="3">
      <t>メイ</t>
    </rPh>
    <rPh sb="4" eb="6">
      <t>ジショ</t>
    </rPh>
    <phoneticPr fontId="1"/>
  </si>
  <si>
    <t>フェイスガード使用願い</t>
    <rPh sb="7" eb="9">
      <t>シヨウ</t>
    </rPh>
    <rPh sb="9" eb="10">
      <t>ネガ</t>
    </rPh>
    <phoneticPr fontId="1"/>
  </si>
  <si>
    <t>提出期日は，代表者会議の開始前まです。審判長に現物と共に提出して下さい。</t>
    <rPh sb="0" eb="2">
      <t>テイシュツ</t>
    </rPh>
    <rPh sb="2" eb="4">
      <t>キジツ</t>
    </rPh>
    <rPh sb="6" eb="9">
      <t>ダイヒョウシャ</t>
    </rPh>
    <rPh sb="9" eb="11">
      <t>カイギ</t>
    </rPh>
    <rPh sb="12" eb="14">
      <t>カイシ</t>
    </rPh>
    <rPh sb="14" eb="15">
      <t>マエ</t>
    </rPh>
    <rPh sb="19" eb="22">
      <t>シンパンチョウ</t>
    </rPh>
    <rPh sb="23" eb="25">
      <t>ゲンブツ</t>
    </rPh>
    <rPh sb="26" eb="27">
      <t>トモ</t>
    </rPh>
    <rPh sb="28" eb="30">
      <t>テイシュツ</t>
    </rPh>
    <rPh sb="32" eb="33">
      <t>クダ</t>
    </rPh>
    <phoneticPr fontId="1"/>
  </si>
  <si>
    <t>ﾎﾟｼﾞｼｮﾝ</t>
    <phoneticPr fontId="1"/>
  </si>
  <si>
    <t>フェイスガードの種類(メーカー名・品番)</t>
    <rPh sb="8" eb="10">
      <t>シュルイ</t>
    </rPh>
    <rPh sb="15" eb="16">
      <t>メイ</t>
    </rPh>
    <rPh sb="17" eb="19">
      <t>ヒンバン</t>
    </rPh>
    <phoneticPr fontId="1"/>
  </si>
  <si>
    <t>上記の者はフェイスガードを着用いたしますので確認をお願い致します。</t>
    <rPh sb="0" eb="2">
      <t>ジョウキ</t>
    </rPh>
    <rPh sb="3" eb="4">
      <t>モノ</t>
    </rPh>
    <rPh sb="13" eb="15">
      <t>チャクヨウ</t>
    </rPh>
    <rPh sb="22" eb="24">
      <t>カクニン</t>
    </rPh>
    <rPh sb="26" eb="27">
      <t>ネガ</t>
    </rPh>
    <rPh sb="28" eb="29">
      <t>イタ</t>
    </rPh>
    <phoneticPr fontId="1"/>
  </si>
  <si>
    <t>なお、使用に際しては次の事項を遵守します。</t>
    <rPh sb="3" eb="5">
      <t>シヨウ</t>
    </rPh>
    <rPh sb="6" eb="7">
      <t>サイ</t>
    </rPh>
    <rPh sb="10" eb="11">
      <t>ツギ</t>
    </rPh>
    <rPh sb="12" eb="14">
      <t>ジコウ</t>
    </rPh>
    <rPh sb="15" eb="17">
      <t>ジュンシュ</t>
    </rPh>
    <phoneticPr fontId="1"/>
  </si>
  <si>
    <t>代表者会議前に審判長に現物を示し許可を得ること。</t>
    <rPh sb="0" eb="3">
      <t>ダイヒョウシャ</t>
    </rPh>
    <rPh sb="3" eb="5">
      <t>カイギ</t>
    </rPh>
    <rPh sb="5" eb="6">
      <t>マエ</t>
    </rPh>
    <rPh sb="7" eb="10">
      <t>シンパンチョウ</t>
    </rPh>
    <rPh sb="11" eb="13">
      <t>ゲンブツ</t>
    </rPh>
    <rPh sb="14" eb="15">
      <t>シメ</t>
    </rPh>
    <rPh sb="16" eb="18">
      <t>キョカ</t>
    </rPh>
    <rPh sb="19" eb="20">
      <t>エ</t>
    </rPh>
    <phoneticPr fontId="1"/>
  </si>
  <si>
    <t>フェイスガードは、選手の表情の読み取れるものであること。</t>
    <rPh sb="9" eb="11">
      <t>センシュ</t>
    </rPh>
    <rPh sb="12" eb="14">
      <t>ヒョウジョウ</t>
    </rPh>
    <rPh sb="15" eb="16">
      <t>ヨ</t>
    </rPh>
    <rPh sb="17" eb="18">
      <t>ト</t>
    </rPh>
    <phoneticPr fontId="1"/>
  </si>
  <si>
    <t>指導者資格</t>
    <rPh sb="0" eb="2">
      <t>シドウ</t>
    </rPh>
    <rPh sb="2" eb="3">
      <t>シャ</t>
    </rPh>
    <rPh sb="3" eb="5">
      <t>シカク</t>
    </rPh>
    <phoneticPr fontId="1"/>
  </si>
  <si>
    <r>
      <t>(メール</t>
    </r>
    <r>
      <rPr>
        <sz val="8"/>
        <color indexed="8"/>
        <rFont val="UD デジタル 教科書体 N-R"/>
        <family val="1"/>
        <charset val="128"/>
      </rPr>
      <t>先)</t>
    </r>
    <rPh sb="4" eb="5">
      <t>サキ</t>
    </rPh>
    <rPh sb="5" eb="6">
      <t>オクリサキ</t>
    </rPh>
    <phoneticPr fontId="1"/>
  </si>
  <si>
    <t>山 本 晋 輔   宛  TEL 090－4473－7984</t>
    <phoneticPr fontId="1"/>
  </si>
  <si>
    <t>令和7年度第3回　南九州高等学校ハンドボール大会宮崎県予選会</t>
    <rPh sb="0" eb="2">
      <t>レイワ</t>
    </rPh>
    <rPh sb="3" eb="5">
      <t>ネンド</t>
    </rPh>
    <rPh sb="5" eb="6">
      <t>ダイ</t>
    </rPh>
    <rPh sb="7" eb="8">
      <t>カイ</t>
    </rPh>
    <rPh sb="9" eb="12">
      <t>ミナミキュウシュウ</t>
    </rPh>
    <rPh sb="12" eb="14">
      <t>コウトウ</t>
    </rPh>
    <rPh sb="14" eb="16">
      <t>ガッコウ</t>
    </rPh>
    <rPh sb="22" eb="24">
      <t>タイカイ</t>
    </rPh>
    <rPh sb="24" eb="27">
      <t>ミヤザキケン</t>
    </rPh>
    <rPh sb="27" eb="30">
      <t>ヨセンカイ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</si>
</sst>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kg&quot;"/>
    <numFmt numFmtId="178" formatCode="###&quot;cm&quot;"/>
    <numFmt numFmtId="179" formatCode="[$-F800]dddd\,\ mmmm\ dd\,\ yyyy"/>
  </numFmts>
  <fonts count="38"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11"/>
      <color indexed="8"/>
      <name val="UD デジタル 教科書体 N-R"/>
      <family val="1"/>
      <charset val="128"/>
    </font>
    <font>
      <sz val="11"/>
      <color theme="1"/>
      <name val="UD デジタル 教科書体 N-R"/>
      <family val="1"/>
      <charset val="128"/>
    </font>
    <font>
      <sz val="8"/>
      <color theme="1"/>
      <name val="UD デジタル 教科書体 N-R"/>
      <family val="1"/>
      <charset val="128"/>
    </font>
    <font>
      <sz val="8"/>
      <color indexed="8"/>
      <name val="UD デジタル 教科書体 N-R"/>
      <family val="1"/>
      <charset val="128"/>
    </font>
    <font>
      <sz val="9"/>
      <color theme="0"/>
      <name val="UD デジタル 教科書体 N-R"/>
      <family val="1"/>
      <charset val="128"/>
    </font>
    <font>
      <b/>
      <sz val="9"/>
      <color theme="0"/>
      <name val="UD デジタル 教科書体 N-R"/>
      <family val="1"/>
      <charset val="128"/>
    </font>
    <font>
      <sz val="9"/>
      <color theme="1"/>
      <name val="UD デジタル 教科書体 N-R"/>
      <family val="1"/>
      <charset val="128"/>
    </font>
    <font>
      <b/>
      <sz val="11"/>
      <color theme="1"/>
      <name val="UD デジタル 教科書体 N-R"/>
      <family val="1"/>
      <charset val="128"/>
    </font>
    <font>
      <b/>
      <sz val="9"/>
      <name val="UD デジタル 教科書体 N-R"/>
      <family val="1"/>
      <charset val="128"/>
    </font>
    <font>
      <sz val="9"/>
      <name val="UD デジタル 教科書体 N-R"/>
      <family val="1"/>
      <charset val="128"/>
    </font>
    <font>
      <sz val="9"/>
      <color theme="9" tint="0.79998168889431442"/>
      <name val="UD デジタル 教科書体 N-R"/>
      <family val="1"/>
      <charset val="128"/>
    </font>
    <font>
      <sz val="8"/>
      <color theme="9" tint="0.79998168889431442"/>
      <name val="UD デジタル 教科書体 N-R"/>
      <family val="1"/>
      <charset val="128"/>
    </font>
    <font>
      <sz val="9"/>
      <color indexed="8"/>
      <name val="UD デジタル 教科書体 N-R"/>
      <family val="1"/>
      <charset val="128"/>
    </font>
    <font>
      <b/>
      <sz val="16"/>
      <name val="UD デジタル 教科書体 N-R"/>
      <family val="1"/>
      <charset val="128"/>
    </font>
    <font>
      <sz val="8"/>
      <color rgb="FFFF0000"/>
      <name val="UD デジタル 教科書体 N-R"/>
      <family val="1"/>
      <charset val="128"/>
    </font>
    <font>
      <sz val="10"/>
      <color theme="1"/>
      <name val="UD デジタル 教科書体 N-R"/>
      <family val="1"/>
      <charset val="128"/>
    </font>
    <font>
      <sz val="6"/>
      <name val="UD デジタル 教科書体 N-R"/>
      <family val="1"/>
      <charset val="128"/>
    </font>
    <font>
      <sz val="11"/>
      <name val="UD デジタル 教科書体 N-R"/>
      <family val="1"/>
      <charset val="128"/>
    </font>
    <font>
      <sz val="11"/>
      <color theme="0"/>
      <name val="UD デジタル 教科書体 N-R"/>
      <family val="1"/>
      <charset val="128"/>
    </font>
    <font>
      <b/>
      <sz val="16"/>
      <color theme="1"/>
      <name val="UD デジタル 教科書体 N-R"/>
      <family val="1"/>
      <charset val="128"/>
    </font>
    <font>
      <b/>
      <sz val="16"/>
      <color indexed="8"/>
      <name val="UD デジタル 教科書体 N-R"/>
      <family val="1"/>
      <charset val="128"/>
    </font>
    <font>
      <b/>
      <sz val="9"/>
      <color rgb="FFFF0000"/>
      <name val="UD デジタル 教科書体 N-R"/>
      <family val="1"/>
      <charset val="128"/>
    </font>
    <font>
      <sz val="7"/>
      <color theme="1"/>
      <name val="UD デジタル 教科書体 N-R"/>
      <family val="1"/>
      <charset val="128"/>
    </font>
    <font>
      <b/>
      <sz val="14"/>
      <name val="UD デジタル 教科書体 N-R"/>
      <family val="1"/>
      <charset val="128"/>
    </font>
    <font>
      <sz val="10"/>
      <name val="UD デジタル 教科書体 N-R"/>
      <family val="1"/>
      <charset val="128"/>
    </font>
    <font>
      <sz val="14"/>
      <name val="UD デジタル 教科書体 N-R"/>
      <family val="1"/>
      <charset val="128"/>
    </font>
    <font>
      <i/>
      <sz val="12"/>
      <name val="UD デジタル 教科書体 N-R"/>
      <family val="1"/>
      <charset val="128"/>
    </font>
    <font>
      <i/>
      <sz val="9"/>
      <color theme="1"/>
      <name val="UD デジタル 教科書体 N-R"/>
      <family val="1"/>
      <charset val="128"/>
    </font>
    <font>
      <b/>
      <sz val="18"/>
      <color theme="1"/>
      <name val="UD デジタル 教科書体 N-R"/>
      <family val="1"/>
      <charset val="128"/>
    </font>
    <font>
      <b/>
      <sz val="10"/>
      <color rgb="FFFF0000"/>
      <name val="UD デジタル 教科書体 N-R"/>
      <family val="1"/>
      <charset val="128"/>
    </font>
    <font>
      <sz val="14"/>
      <color theme="1"/>
      <name val="UD デジタル 教科書体 N-R"/>
      <family val="1"/>
      <charset val="128"/>
    </font>
    <font>
      <sz val="12"/>
      <color theme="1"/>
      <name val="UD デジタル 教科書体 N-R"/>
      <family val="1"/>
      <charset val="128"/>
    </font>
    <font>
      <sz val="12"/>
      <color indexed="8"/>
      <name val="UD デジタル 教科書体 N-R"/>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518">
    <xf numFmtId="0" fontId="0" fillId="0" borderId="0" xfId="0">
      <alignment vertical="center"/>
    </xf>
    <xf numFmtId="0" fontId="9" fillId="0" borderId="0" xfId="0" applyFont="1" applyFill="1" applyBorder="1">
      <alignment vertical="center"/>
    </xf>
    <xf numFmtId="0" fontId="10"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lignment vertical="center"/>
    </xf>
    <xf numFmtId="0" fontId="9" fillId="0" borderId="0" xfId="0" applyFont="1">
      <alignment vertical="center"/>
    </xf>
    <xf numFmtId="0" fontId="11" fillId="0" borderId="0" xfId="0" applyFont="1">
      <alignment vertical="center"/>
    </xf>
    <xf numFmtId="0" fontId="13" fillId="0" borderId="0" xfId="0" applyFont="1" applyFill="1" applyBorder="1">
      <alignment vertical="center"/>
    </xf>
    <xf numFmtId="0" fontId="14" fillId="0" borderId="0" xfId="0" applyFont="1" applyFill="1" applyBorder="1" applyAlignment="1">
      <alignment horizontal="center" vertical="center"/>
    </xf>
    <xf numFmtId="0" fontId="14" fillId="0" borderId="0" xfId="0" applyFont="1" applyFill="1" applyBorder="1">
      <alignment vertical="center"/>
    </xf>
    <xf numFmtId="0" fontId="14" fillId="0" borderId="0" xfId="0" applyFont="1" applyFill="1">
      <alignment vertical="center"/>
    </xf>
    <xf numFmtId="0" fontId="14" fillId="0" borderId="0" xfId="0" applyFont="1">
      <alignment vertical="center"/>
    </xf>
    <xf numFmtId="0" fontId="15" fillId="2" borderId="0" xfId="0" applyFont="1" applyFill="1">
      <alignment vertical="center"/>
    </xf>
    <xf numFmtId="0" fontId="16" fillId="2" borderId="2" xfId="0" applyFont="1" applyFill="1" applyBorder="1" applyAlignment="1">
      <alignment vertical="center"/>
    </xf>
    <xf numFmtId="0" fontId="11" fillId="2" borderId="3" xfId="0" applyFont="1" applyFill="1" applyBorder="1" applyAlignment="1" applyProtection="1">
      <alignment horizontal="center" vertical="center"/>
    </xf>
    <xf numFmtId="0" fontId="11" fillId="2" borderId="3" xfId="0" applyFont="1" applyFill="1" applyBorder="1" applyProtection="1">
      <alignment vertical="center"/>
    </xf>
    <xf numFmtId="0" fontId="11" fillId="2" borderId="9" xfId="0" applyFont="1" applyFill="1" applyBorder="1" applyProtection="1">
      <alignment vertical="center"/>
    </xf>
    <xf numFmtId="0" fontId="11" fillId="2" borderId="4" xfId="0" applyFont="1" applyFill="1" applyBorder="1" applyProtection="1">
      <alignment vertical="center"/>
    </xf>
    <xf numFmtId="49" fontId="11" fillId="2" borderId="4" xfId="0" applyNumberFormat="1" applyFont="1" applyFill="1" applyBorder="1" applyProtection="1">
      <alignment vertical="center"/>
    </xf>
    <xf numFmtId="0" fontId="11" fillId="2" borderId="4"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indent="1"/>
    </xf>
    <xf numFmtId="0" fontId="11" fillId="2" borderId="10" xfId="0" applyFont="1" applyFill="1" applyBorder="1" applyAlignment="1" applyProtection="1">
      <alignment horizontal="left" vertical="center" indent="1"/>
    </xf>
    <xf numFmtId="0" fontId="11" fillId="2" borderId="5" xfId="0" applyFont="1" applyFill="1" applyBorder="1" applyProtection="1">
      <alignment vertical="center"/>
    </xf>
    <xf numFmtId="49" fontId="11" fillId="2" borderId="5" xfId="0" applyNumberFormat="1" applyFont="1" applyFill="1" applyBorder="1" applyProtection="1">
      <alignment vertical="center"/>
    </xf>
    <xf numFmtId="0" fontId="11" fillId="2" borderId="5" xfId="0" applyNumberFormat="1" applyFont="1" applyFill="1" applyBorder="1" applyAlignment="1" applyProtection="1">
      <alignment horizontal="center" vertical="center"/>
    </xf>
    <xf numFmtId="0" fontId="11" fillId="2" borderId="11" xfId="0" applyFont="1" applyFill="1" applyBorder="1" applyProtection="1">
      <alignment vertical="center"/>
    </xf>
    <xf numFmtId="49" fontId="11" fillId="2" borderId="3" xfId="0" applyNumberFormat="1" applyFont="1" applyFill="1" applyBorder="1">
      <alignment vertical="center"/>
    </xf>
    <xf numFmtId="0" fontId="11" fillId="2" borderId="9" xfId="0" applyFont="1" applyFill="1" applyBorder="1">
      <alignment vertical="center"/>
    </xf>
    <xf numFmtId="49" fontId="11" fillId="2" borderId="4" xfId="0" applyNumberFormat="1" applyFont="1" applyFill="1" applyBorder="1">
      <alignment vertical="center"/>
    </xf>
    <xf numFmtId="49" fontId="19" fillId="2" borderId="4" xfId="0" applyNumberFormat="1" applyFont="1" applyFill="1" applyBorder="1">
      <alignment vertical="center"/>
    </xf>
    <xf numFmtId="0" fontId="11" fillId="2" borderId="10" xfId="0" applyFont="1" applyFill="1" applyBorder="1">
      <alignment vertical="center"/>
    </xf>
    <xf numFmtId="0" fontId="11" fillId="2" borderId="12" xfId="0" applyFont="1" applyFill="1" applyBorder="1">
      <alignment vertical="center"/>
    </xf>
    <xf numFmtId="0" fontId="11" fillId="2" borderId="0" xfId="0" applyFont="1" applyFill="1">
      <alignment vertical="center"/>
    </xf>
    <xf numFmtId="0" fontId="13" fillId="0" borderId="0" xfId="0" applyFont="1" applyFill="1" applyBorder="1" applyAlignment="1">
      <alignment horizontal="center" vertical="center"/>
    </xf>
    <xf numFmtId="0" fontId="14" fillId="0" borderId="0" xfId="0" applyFont="1" applyFill="1" applyAlignment="1">
      <alignment horizontal="center" vertical="center"/>
    </xf>
    <xf numFmtId="0" fontId="18" fillId="0" borderId="0" xfId="0" applyFont="1" applyFill="1" applyBorder="1">
      <alignment vertical="center"/>
    </xf>
    <xf numFmtId="0" fontId="21" fillId="0" borderId="0" xfId="0" applyFont="1" applyFill="1" applyBorder="1">
      <alignment vertical="center"/>
    </xf>
    <xf numFmtId="49" fontId="14" fillId="0" borderId="0" xfId="0" applyNumberFormat="1" applyFont="1" applyFill="1" applyBorder="1" applyAlignment="1">
      <alignment horizontal="center" vertical="center"/>
    </xf>
    <xf numFmtId="49" fontId="14" fillId="0" borderId="0" xfId="0" quotePrefix="1" applyNumberFormat="1" applyFont="1" applyFill="1" applyBorder="1">
      <alignment vertical="center"/>
    </xf>
    <xf numFmtId="49" fontId="14" fillId="0" borderId="0" xfId="0" applyNumberFormat="1" applyFont="1" applyFill="1" applyBorder="1">
      <alignment vertical="center"/>
    </xf>
    <xf numFmtId="49" fontId="14" fillId="0" borderId="0" xfId="0" applyNumberFormat="1" applyFont="1" applyFill="1">
      <alignment vertical="center"/>
    </xf>
    <xf numFmtId="0" fontId="11" fillId="2" borderId="3" xfId="0" applyFont="1" applyFill="1" applyBorder="1" applyAlignment="1">
      <alignment vertical="center"/>
    </xf>
    <xf numFmtId="0" fontId="11" fillId="2" borderId="0" xfId="0" applyNumberFormat="1" applyFont="1" applyFill="1" applyAlignment="1">
      <alignment vertical="center" shrinkToFit="1"/>
    </xf>
    <xf numFmtId="179" fontId="11" fillId="2" borderId="0" xfId="0" applyNumberFormat="1" applyFont="1" applyFill="1" applyAlignment="1">
      <alignment horizontal="right" vertical="center"/>
    </xf>
    <xf numFmtId="0" fontId="20" fillId="2" borderId="0" xfId="0" applyNumberFormat="1" applyFont="1" applyFill="1" applyAlignment="1">
      <alignment horizontal="right" vertical="center" shrinkToFit="1"/>
    </xf>
    <xf numFmtId="0" fontId="6" fillId="3" borderId="0" xfId="0" applyFont="1" applyFill="1">
      <alignment vertical="center"/>
    </xf>
    <xf numFmtId="0" fontId="6" fillId="0" borderId="0" xfId="0" applyFont="1">
      <alignment vertical="center"/>
    </xf>
    <xf numFmtId="0" fontId="11" fillId="3" borderId="0" xfId="0" applyFont="1" applyFill="1">
      <alignment vertical="center"/>
    </xf>
    <xf numFmtId="0" fontId="26" fillId="3" borderId="0" xfId="0" applyFont="1" applyFill="1">
      <alignment vertical="center"/>
    </xf>
    <xf numFmtId="0" fontId="7" fillId="3" borderId="2" xfId="0" applyFont="1" applyFill="1" applyBorder="1" applyAlignment="1">
      <alignment vertical="center"/>
    </xf>
    <xf numFmtId="0" fontId="11" fillId="3" borderId="3" xfId="0" quotePrefix="1" applyFont="1" applyFill="1" applyBorder="1">
      <alignment vertical="center"/>
    </xf>
    <xf numFmtId="0" fontId="11" fillId="3" borderId="3" xfId="0" applyFont="1" applyFill="1" applyBorder="1">
      <alignment vertical="center"/>
    </xf>
    <xf numFmtId="0" fontId="11" fillId="3" borderId="9" xfId="0" applyFont="1" applyFill="1" applyBorder="1">
      <alignment vertical="center"/>
    </xf>
    <xf numFmtId="0" fontId="11" fillId="3" borderId="4" xfId="0" applyFont="1" applyFill="1" applyBorder="1">
      <alignment vertical="center"/>
    </xf>
    <xf numFmtId="0" fontId="11" fillId="3" borderId="4" xfId="0" applyFont="1" applyFill="1" applyBorder="1" applyAlignment="1">
      <alignment horizontal="left" vertical="center" indent="1"/>
    </xf>
    <xf numFmtId="0" fontId="11" fillId="3" borderId="10" xfId="0" applyFont="1" applyFill="1" applyBorder="1" applyAlignment="1">
      <alignment horizontal="left" vertical="center" indent="1"/>
    </xf>
    <xf numFmtId="0" fontId="11" fillId="3" borderId="5" xfId="0" applyFont="1" applyFill="1" applyBorder="1">
      <alignment vertical="center"/>
    </xf>
    <xf numFmtId="0" fontId="11" fillId="3" borderId="11" xfId="0" applyFont="1" applyFill="1" applyBorder="1">
      <alignment vertical="center"/>
    </xf>
    <xf numFmtId="0" fontId="11" fillId="3" borderId="10" xfId="0" applyFont="1" applyFill="1" applyBorder="1">
      <alignment vertical="center"/>
    </xf>
    <xf numFmtId="0" fontId="11" fillId="3" borderId="12" xfId="0" applyFont="1" applyFill="1" applyBorder="1">
      <alignment vertical="center"/>
    </xf>
    <xf numFmtId="0" fontId="22" fillId="3" borderId="0" xfId="0" applyFont="1" applyFill="1" applyAlignment="1">
      <alignment horizontal="center" vertical="center"/>
    </xf>
    <xf numFmtId="0" fontId="22" fillId="3" borderId="0" xfId="0" applyFont="1" applyFill="1" applyAlignment="1">
      <alignment vertical="center"/>
    </xf>
    <xf numFmtId="0" fontId="11" fillId="3" borderId="0" xfId="0" applyFont="1" applyFill="1" applyAlignment="1">
      <alignment vertical="center"/>
    </xf>
    <xf numFmtId="0" fontId="11" fillId="3" borderId="0" xfId="0" applyFont="1" applyFill="1" applyBorder="1" applyAlignment="1">
      <alignment vertical="center"/>
    </xf>
    <xf numFmtId="0" fontId="32" fillId="3" borderId="0" xfId="0" applyFont="1" applyFill="1" applyAlignment="1">
      <alignment vertical="center"/>
    </xf>
    <xf numFmtId="0" fontId="22" fillId="3" borderId="3" xfId="0" applyFont="1" applyFill="1" applyBorder="1" applyAlignment="1">
      <alignment vertical="center"/>
    </xf>
    <xf numFmtId="176" fontId="11" fillId="3" borderId="0" xfId="0" applyNumberFormat="1" applyFont="1" applyFill="1" applyBorder="1" applyAlignment="1">
      <alignment vertical="center"/>
    </xf>
    <xf numFmtId="0" fontId="11" fillId="3" borderId="0" xfId="0" applyFont="1" applyFill="1" applyBorder="1">
      <alignment vertical="center"/>
    </xf>
    <xf numFmtId="0" fontId="7" fillId="0" borderId="0" xfId="0" applyFont="1">
      <alignment vertical="center"/>
    </xf>
    <xf numFmtId="0" fontId="11" fillId="4" borderId="0" xfId="0" applyFont="1" applyFill="1">
      <alignment vertical="center"/>
    </xf>
    <xf numFmtId="0" fontId="34" fillId="4" borderId="0" xfId="0" applyFont="1" applyFill="1" applyAlignment="1">
      <alignment horizontal="left" vertical="center"/>
    </xf>
    <xf numFmtId="0" fontId="7" fillId="4" borderId="2" xfId="0" applyFont="1" applyFill="1" applyBorder="1" applyAlignment="1">
      <alignment vertical="center"/>
    </xf>
    <xf numFmtId="0" fontId="27" fillId="4" borderId="2" xfId="0" applyFont="1" applyFill="1" applyBorder="1" applyAlignment="1">
      <alignment vertical="center"/>
    </xf>
    <xf numFmtId="0" fontId="11" fillId="4" borderId="3" xfId="0" quotePrefix="1" applyFont="1" applyFill="1" applyBorder="1">
      <alignment vertical="center"/>
    </xf>
    <xf numFmtId="0" fontId="11" fillId="4" borderId="3" xfId="0" applyFont="1" applyFill="1" applyBorder="1">
      <alignment vertical="center"/>
    </xf>
    <xf numFmtId="0" fontId="11" fillId="4" borderId="9" xfId="0" applyFont="1" applyFill="1" applyBorder="1">
      <alignment vertical="center"/>
    </xf>
    <xf numFmtId="0" fontId="11" fillId="4" borderId="4" xfId="0" applyFont="1" applyFill="1" applyBorder="1">
      <alignment vertical="center"/>
    </xf>
    <xf numFmtId="0" fontId="11" fillId="4" borderId="4" xfId="0" applyFont="1" applyFill="1" applyBorder="1" applyAlignment="1">
      <alignment horizontal="left" vertical="center" indent="1"/>
    </xf>
    <xf numFmtId="0" fontId="11" fillId="4" borderId="10" xfId="0" applyFont="1" applyFill="1" applyBorder="1" applyAlignment="1">
      <alignment horizontal="left" vertical="center" indent="1"/>
    </xf>
    <xf numFmtId="0" fontId="11" fillId="4" borderId="5" xfId="0" applyFont="1" applyFill="1" applyBorder="1">
      <alignment vertical="center"/>
    </xf>
    <xf numFmtId="0" fontId="11" fillId="4" borderId="11" xfId="0" applyFont="1" applyFill="1" applyBorder="1">
      <alignment vertical="center"/>
    </xf>
    <xf numFmtId="0" fontId="11" fillId="4" borderId="10" xfId="0" applyFont="1" applyFill="1" applyBorder="1">
      <alignment vertical="center"/>
    </xf>
    <xf numFmtId="0" fontId="11" fillId="4" borderId="12" xfId="0" applyFont="1" applyFill="1" applyBorder="1">
      <alignment vertical="center"/>
    </xf>
    <xf numFmtId="0" fontId="6" fillId="4" borderId="0" xfId="0" applyFont="1" applyFill="1">
      <alignment vertical="center"/>
    </xf>
    <xf numFmtId="0" fontId="20" fillId="4" borderId="0" xfId="0" applyFont="1" applyFill="1">
      <alignment vertical="center"/>
    </xf>
    <xf numFmtId="0" fontId="22" fillId="0" borderId="0" xfId="0" applyFont="1">
      <alignment vertical="center"/>
    </xf>
    <xf numFmtId="0" fontId="22" fillId="0" borderId="1" xfId="0" applyFont="1" applyFill="1" applyBorder="1" applyAlignment="1">
      <alignment horizontal="center" vertical="center"/>
    </xf>
    <xf numFmtId="0" fontId="22" fillId="0" borderId="0" xfId="0" applyFont="1" applyAlignment="1">
      <alignment horizontal="center" vertical="center"/>
    </xf>
    <xf numFmtId="0" fontId="22" fillId="0" borderId="0" xfId="0" applyFont="1" applyFill="1" applyBorder="1" applyAlignment="1">
      <alignment horizontal="center" vertical="center"/>
    </xf>
    <xf numFmtId="0" fontId="22" fillId="0" borderId="0" xfId="0" applyFont="1" applyFill="1">
      <alignment vertical="center"/>
    </xf>
    <xf numFmtId="0" fontId="22" fillId="0" borderId="6" xfId="0" applyFont="1" applyFill="1" applyBorder="1" applyAlignment="1" applyProtection="1">
      <alignment vertical="top"/>
      <protection locked="0"/>
    </xf>
    <xf numFmtId="0" fontId="22" fillId="0" borderId="7" xfId="0" applyFont="1" applyFill="1" applyBorder="1" applyAlignment="1" applyProtection="1">
      <alignment vertical="top"/>
      <protection locked="0"/>
    </xf>
    <xf numFmtId="0" fontId="22" fillId="0" borderId="8" xfId="0" applyFont="1" applyFill="1" applyBorder="1" applyAlignment="1" applyProtection="1">
      <alignment vertical="top"/>
      <protection locked="0"/>
    </xf>
    <xf numFmtId="0" fontId="7" fillId="5" borderId="0" xfId="0" applyFont="1" applyFill="1" applyBorder="1" applyAlignment="1">
      <alignment vertical="center"/>
    </xf>
    <xf numFmtId="0" fontId="7" fillId="5" borderId="0" xfId="0" applyFont="1" applyFill="1" applyAlignment="1">
      <alignment vertical="center"/>
    </xf>
    <xf numFmtId="0" fontId="11" fillId="0" borderId="13" xfId="0" applyFont="1" applyBorder="1" applyAlignment="1" applyProtection="1">
      <alignment horizontal="center" vertical="center" textRotation="255"/>
      <protection locked="0"/>
    </xf>
    <xf numFmtId="0" fontId="11" fillId="0" borderId="9" xfId="0" applyFont="1" applyBorder="1" applyAlignment="1" applyProtection="1">
      <alignment horizontal="center" vertical="center" textRotation="255"/>
      <protection locked="0"/>
    </xf>
    <xf numFmtId="0" fontId="11" fillId="0" borderId="16" xfId="0" applyFont="1" applyBorder="1" applyAlignment="1" applyProtection="1">
      <alignment horizontal="center" vertical="center" textRotation="255"/>
      <protection locked="0"/>
    </xf>
    <xf numFmtId="0" fontId="11" fillId="0" borderId="17" xfId="0" applyFont="1" applyBorder="1" applyAlignment="1" applyProtection="1">
      <alignment horizontal="center" vertical="center" textRotation="255"/>
      <protection locked="0"/>
    </xf>
    <xf numFmtId="0" fontId="11" fillId="0" borderId="14" xfId="0" applyFont="1" applyBorder="1" applyAlignment="1" applyProtection="1">
      <alignment horizontal="center" vertical="center" textRotation="255"/>
      <protection locked="0"/>
    </xf>
    <xf numFmtId="0" fontId="11" fillId="0" borderId="12" xfId="0" applyFont="1" applyBorder="1" applyAlignment="1" applyProtection="1">
      <alignment horizontal="center" vertical="center" textRotation="255"/>
      <protection locked="0"/>
    </xf>
    <xf numFmtId="0" fontId="11" fillId="0" borderId="13"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0"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12" xfId="0" applyFont="1" applyFill="1" applyBorder="1" applyAlignment="1">
      <alignment horizontal="center" vertical="center"/>
    </xf>
    <xf numFmtId="0" fontId="11" fillId="2" borderId="3"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0" borderId="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11" fillId="2" borderId="0" xfId="0" applyFont="1" applyFill="1" applyBorder="1" applyAlignment="1">
      <alignment horizontal="center" vertical="center"/>
    </xf>
    <xf numFmtId="0" fontId="11" fillId="2" borderId="2" xfId="0" applyFont="1" applyFill="1" applyBorder="1" applyAlignment="1">
      <alignment horizontal="center" vertical="center"/>
    </xf>
    <xf numFmtId="0" fontId="7" fillId="0" borderId="1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178" fontId="11" fillId="0" borderId="13" xfId="0" applyNumberFormat="1" applyFont="1" applyBorder="1" applyAlignment="1" applyProtection="1">
      <alignment horizontal="center" vertical="center"/>
      <protection locked="0"/>
    </xf>
    <xf numFmtId="178" fontId="11" fillId="0" borderId="3" xfId="0" applyNumberFormat="1" applyFont="1" applyBorder="1" applyAlignment="1" applyProtection="1">
      <alignment horizontal="center" vertical="center"/>
      <protection locked="0"/>
    </xf>
    <xf numFmtId="178" fontId="11" fillId="0" borderId="9" xfId="0" applyNumberFormat="1" applyFont="1" applyBorder="1" applyAlignment="1" applyProtection="1">
      <alignment horizontal="center" vertical="center"/>
      <protection locked="0"/>
    </xf>
    <xf numFmtId="178" fontId="11" fillId="0" borderId="16" xfId="0" applyNumberFormat="1" applyFont="1" applyBorder="1" applyAlignment="1" applyProtection="1">
      <alignment horizontal="center" vertical="center"/>
      <protection locked="0"/>
    </xf>
    <xf numFmtId="178" fontId="11" fillId="0" borderId="0" xfId="0" applyNumberFormat="1" applyFont="1" applyBorder="1" applyAlignment="1" applyProtection="1">
      <alignment horizontal="center" vertical="center"/>
      <protection locked="0"/>
    </xf>
    <xf numFmtId="178" fontId="11" fillId="0" borderId="17" xfId="0" applyNumberFormat="1" applyFont="1" applyBorder="1" applyAlignment="1" applyProtection="1">
      <alignment horizontal="center" vertical="center"/>
      <protection locked="0"/>
    </xf>
    <xf numFmtId="178" fontId="11" fillId="0" borderId="14" xfId="0" applyNumberFormat="1" applyFont="1" applyBorder="1" applyAlignment="1" applyProtection="1">
      <alignment horizontal="center" vertical="center"/>
      <protection locked="0"/>
    </xf>
    <xf numFmtId="178" fontId="11" fillId="0" borderId="2" xfId="0" applyNumberFormat="1" applyFont="1" applyBorder="1" applyAlignment="1" applyProtection="1">
      <alignment horizontal="center" vertical="center"/>
      <protection locked="0"/>
    </xf>
    <xf numFmtId="178" fontId="11" fillId="0" borderId="12" xfId="0" applyNumberFormat="1" applyFont="1" applyBorder="1" applyAlignment="1" applyProtection="1">
      <alignment horizontal="center" vertical="center"/>
      <protection locked="0"/>
    </xf>
    <xf numFmtId="177" fontId="11" fillId="6" borderId="13" xfId="0" applyNumberFormat="1" applyFont="1" applyFill="1" applyBorder="1" applyAlignment="1" applyProtection="1">
      <alignment horizontal="center" vertical="center"/>
      <protection locked="0"/>
    </xf>
    <xf numFmtId="177" fontId="11" fillId="6" borderId="3" xfId="0" applyNumberFormat="1" applyFont="1" applyFill="1" applyBorder="1" applyAlignment="1" applyProtection="1">
      <alignment horizontal="center" vertical="center"/>
      <protection locked="0"/>
    </xf>
    <xf numFmtId="177" fontId="11" fillId="6" borderId="9" xfId="0" applyNumberFormat="1" applyFont="1" applyFill="1" applyBorder="1" applyAlignment="1" applyProtection="1">
      <alignment horizontal="center" vertical="center"/>
      <protection locked="0"/>
    </xf>
    <xf numFmtId="177" fontId="11" fillId="6" borderId="16" xfId="0" applyNumberFormat="1" applyFont="1" applyFill="1" applyBorder="1" applyAlignment="1" applyProtection="1">
      <alignment horizontal="center" vertical="center"/>
      <protection locked="0"/>
    </xf>
    <xf numFmtId="177" fontId="11" fillId="6" borderId="0" xfId="0" applyNumberFormat="1" applyFont="1" applyFill="1" applyBorder="1" applyAlignment="1" applyProtection="1">
      <alignment horizontal="center" vertical="center"/>
      <protection locked="0"/>
    </xf>
    <xf numFmtId="177" fontId="11" fillId="6" borderId="17" xfId="0" applyNumberFormat="1" applyFont="1" applyFill="1" applyBorder="1" applyAlignment="1" applyProtection="1">
      <alignment horizontal="center" vertical="center"/>
      <protection locked="0"/>
    </xf>
    <xf numFmtId="177" fontId="11" fillId="6" borderId="14" xfId="0" applyNumberFormat="1" applyFont="1" applyFill="1" applyBorder="1" applyAlignment="1" applyProtection="1">
      <alignment horizontal="center" vertical="center"/>
      <protection locked="0"/>
    </xf>
    <xf numFmtId="177" fontId="11" fillId="6" borderId="2" xfId="0" applyNumberFormat="1" applyFont="1" applyFill="1" applyBorder="1" applyAlignment="1" applyProtection="1">
      <alignment horizontal="center" vertical="center"/>
      <protection locked="0"/>
    </xf>
    <xf numFmtId="177" fontId="11" fillId="6" borderId="12" xfId="0" applyNumberFormat="1" applyFont="1" applyFill="1" applyBorder="1" applyAlignment="1" applyProtection="1">
      <alignment horizontal="center" vertical="center"/>
      <protection locked="0"/>
    </xf>
    <xf numFmtId="0" fontId="5" fillId="2" borderId="0" xfId="0" applyFont="1" applyFill="1" applyAlignment="1">
      <alignment horizontal="left" vertical="center" indent="1"/>
    </xf>
    <xf numFmtId="0" fontId="6" fillId="2" borderId="0" xfId="0" applyFont="1" applyFill="1" applyAlignment="1">
      <alignment horizontal="left" vertical="center" indent="1"/>
    </xf>
    <xf numFmtId="0" fontId="12" fillId="2" borderId="0" xfId="0" applyFont="1" applyFill="1" applyAlignment="1">
      <alignment horizontal="center" vertical="center"/>
    </xf>
    <xf numFmtId="0" fontId="7" fillId="5" borderId="0" xfId="0" applyFont="1" applyFill="1" applyAlignment="1">
      <alignment horizontal="left" vertical="center" indent="1"/>
    </xf>
    <xf numFmtId="0" fontId="8" fillId="5" borderId="0" xfId="0" applyFont="1" applyFill="1" applyAlignment="1">
      <alignment horizontal="left" vertical="center" indent="1"/>
    </xf>
    <xf numFmtId="0" fontId="7" fillId="5" borderId="0" xfId="0" applyFont="1" applyFill="1" applyBorder="1" applyAlignment="1">
      <alignment horizontal="left" vertical="center" indent="1"/>
    </xf>
    <xf numFmtId="0" fontId="7" fillId="5" borderId="2" xfId="0" applyFont="1" applyFill="1" applyBorder="1" applyAlignment="1">
      <alignment horizontal="left" vertical="center" indent="1"/>
    </xf>
    <xf numFmtId="0" fontId="11" fillId="2" borderId="13"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left"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3" xfId="0" applyFont="1" applyFill="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2" borderId="24" xfId="0" applyFont="1" applyFill="1" applyBorder="1" applyAlignment="1">
      <alignment horizontal="center" vertical="center"/>
    </xf>
    <xf numFmtId="0" fontId="11" fillId="0" borderId="15"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55" xfId="0" applyFont="1" applyFill="1" applyBorder="1" applyAlignment="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59"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0" fillId="0" borderId="60"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20" fillId="0" borderId="62"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19" fillId="2" borderId="0" xfId="0" applyFont="1" applyFill="1" applyBorder="1" applyAlignment="1">
      <alignment horizontal="left" vertical="center" indent="1"/>
    </xf>
    <xf numFmtId="0" fontId="11" fillId="0" borderId="63"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4" xfId="0" applyFont="1"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60" xfId="0" applyFont="1" applyBorder="1" applyAlignment="1" applyProtection="1">
      <alignment horizontal="center" vertical="center"/>
      <protection locked="0"/>
    </xf>
    <xf numFmtId="0" fontId="11" fillId="2" borderId="1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3" xfId="0" applyNumberFormat="1" applyFont="1" applyFill="1" applyBorder="1" applyAlignment="1" applyProtection="1">
      <alignment horizontal="center" vertical="center"/>
    </xf>
    <xf numFmtId="0" fontId="11" fillId="2" borderId="47" xfId="0" applyNumberFormat="1" applyFont="1" applyFill="1" applyBorder="1" applyAlignment="1" applyProtection="1">
      <alignment horizontal="left" vertical="center" indent="1"/>
    </xf>
    <xf numFmtId="0" fontId="11" fillId="2" borderId="48" xfId="0" applyNumberFormat="1" applyFont="1" applyFill="1" applyBorder="1" applyAlignment="1" applyProtection="1">
      <alignment horizontal="left" vertical="center" indent="1"/>
    </xf>
    <xf numFmtId="0" fontId="11" fillId="2" borderId="49" xfId="0" applyNumberFormat="1" applyFont="1" applyFill="1" applyBorder="1" applyAlignment="1" applyProtection="1">
      <alignment horizontal="left" vertical="center" indent="1"/>
    </xf>
    <xf numFmtId="0" fontId="11" fillId="2" borderId="22"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5" xfId="0" applyNumberFormat="1" applyFont="1" applyFill="1" applyBorder="1" applyAlignment="1" applyProtection="1">
      <alignment horizontal="center" vertical="center"/>
    </xf>
    <xf numFmtId="0" fontId="11" fillId="2" borderId="21"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27" xfId="0" applyFont="1" applyFill="1" applyBorder="1" applyAlignment="1" applyProtection="1">
      <alignment horizontal="center" vertical="center"/>
    </xf>
    <xf numFmtId="0" fontId="11" fillId="2" borderId="4" xfId="0" applyNumberFormat="1" applyFont="1" applyFill="1" applyBorder="1" applyAlignment="1" applyProtection="1">
      <alignment horizontal="center" vertical="center"/>
    </xf>
    <xf numFmtId="49" fontId="11" fillId="0" borderId="23" xfId="0" applyNumberFormat="1" applyFont="1" applyBorder="1">
      <alignment vertical="center"/>
    </xf>
    <xf numFmtId="49" fontId="11" fillId="0" borderId="5" xfId="0" applyNumberFormat="1" applyFont="1" applyBorder="1">
      <alignment vertical="center"/>
    </xf>
    <xf numFmtId="0" fontId="11" fillId="6" borderId="13"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2" xfId="0" applyFont="1" applyFill="1" applyBorder="1" applyAlignment="1">
      <alignment horizontal="center" vertical="center"/>
    </xf>
    <xf numFmtId="0" fontId="20" fillId="0" borderId="16"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7" fillId="2" borderId="19"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8" fillId="0" borderId="21" xfId="0" applyFont="1" applyBorder="1" applyAlignment="1" applyProtection="1">
      <alignment horizontal="left" vertical="center" indent="1"/>
      <protection locked="0"/>
    </xf>
    <xf numFmtId="0" fontId="18" fillId="0" borderId="4" xfId="0" applyFont="1" applyBorder="1" applyAlignment="1" applyProtection="1">
      <alignment horizontal="left" vertical="center" indent="1"/>
      <protection locked="0"/>
    </xf>
    <xf numFmtId="0" fontId="18" fillId="0" borderId="10" xfId="0" applyFont="1" applyBorder="1" applyAlignment="1" applyProtection="1">
      <alignment horizontal="left" vertical="center" indent="1"/>
      <protection locked="0"/>
    </xf>
    <xf numFmtId="0" fontId="18" fillId="0" borderId="22" xfId="0" applyFont="1" applyBorder="1" applyAlignment="1" applyProtection="1">
      <alignment horizontal="left" vertical="center" indent="1"/>
      <protection locked="0"/>
    </xf>
    <xf numFmtId="0" fontId="18" fillId="0" borderId="5" xfId="0" applyFont="1" applyBorder="1" applyAlignment="1" applyProtection="1">
      <alignment horizontal="left" vertical="center" indent="1"/>
      <protection locked="0"/>
    </xf>
    <xf numFmtId="0" fontId="18" fillId="0" borderId="11" xfId="0" applyFont="1" applyBorder="1" applyAlignment="1" applyProtection="1">
      <alignment horizontal="left" vertical="center" indent="1"/>
      <protection locked="0"/>
    </xf>
    <xf numFmtId="0" fontId="7" fillId="2" borderId="19" xfId="0" applyFont="1" applyFill="1" applyBorder="1" applyAlignment="1" applyProtection="1">
      <alignment horizontal="left" vertical="center" indent="1"/>
    </xf>
    <xf numFmtId="0" fontId="7" fillId="2" borderId="15" xfId="0" applyFont="1" applyFill="1" applyBorder="1" applyAlignment="1" applyProtection="1">
      <alignment horizontal="left" vertical="center" indent="1"/>
    </xf>
    <xf numFmtId="0" fontId="7" fillId="2" borderId="20" xfId="0" applyFont="1" applyFill="1" applyBorder="1" applyAlignment="1" applyProtection="1">
      <alignment horizontal="left" vertical="center" indent="1"/>
    </xf>
    <xf numFmtId="0" fontId="11" fillId="2" borderId="21" xfId="0" applyFont="1" applyFill="1" applyBorder="1" applyAlignment="1">
      <alignment horizontal="center" vertical="center" wrapText="1"/>
    </xf>
    <xf numFmtId="0" fontId="11" fillId="0" borderId="21"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8"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9" xfId="0" applyFont="1" applyFill="1" applyBorder="1" applyAlignment="1">
      <alignment horizontal="center" vertical="center"/>
    </xf>
    <xf numFmtId="0" fontId="20" fillId="0" borderId="36"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11" fillId="2" borderId="26" xfId="0" applyFont="1" applyFill="1" applyBorder="1" applyAlignment="1">
      <alignment horizontal="center" vertical="center"/>
    </xf>
    <xf numFmtId="0" fontId="11" fillId="0" borderId="27" xfId="0" applyFont="1" applyBorder="1" applyAlignment="1" applyProtection="1">
      <alignment horizontal="center" vertical="center"/>
      <protection locked="0"/>
    </xf>
    <xf numFmtId="0" fontId="11" fillId="2" borderId="16"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176" fontId="20" fillId="2" borderId="0" xfId="0" applyNumberFormat="1" applyFont="1" applyFill="1" applyAlignment="1">
      <alignment horizontal="left"/>
    </xf>
    <xf numFmtId="0" fontId="7" fillId="2" borderId="3" xfId="0" applyFont="1" applyFill="1" applyBorder="1" applyAlignment="1">
      <alignment horizontal="right"/>
    </xf>
    <xf numFmtId="0" fontId="20" fillId="2" borderId="0" xfId="0" applyNumberFormat="1" applyFont="1" applyFill="1" applyAlignment="1">
      <alignment horizontal="right" vertical="center" shrinkToFit="1"/>
    </xf>
    <xf numFmtId="176" fontId="11" fillId="2" borderId="0" xfId="0" applyNumberFormat="1" applyFont="1" applyFill="1" applyAlignment="1">
      <alignment horizontal="left" vertical="center"/>
    </xf>
    <xf numFmtId="0" fontId="7" fillId="2" borderId="13" xfId="0" applyNumberFormat="1" applyFont="1" applyFill="1" applyBorder="1" applyAlignment="1">
      <alignment horizontal="center" vertical="center" wrapText="1" shrinkToFit="1"/>
    </xf>
    <xf numFmtId="0" fontId="7" fillId="2" borderId="3" xfId="0" applyNumberFormat="1" applyFont="1" applyFill="1" applyBorder="1" applyAlignment="1">
      <alignment horizontal="center" vertical="center" shrinkToFit="1"/>
    </xf>
    <xf numFmtId="0" fontId="7" fillId="2" borderId="9" xfId="0" applyNumberFormat="1" applyFont="1" applyFill="1" applyBorder="1" applyAlignment="1">
      <alignment horizontal="center" vertical="center" shrinkToFit="1"/>
    </xf>
    <xf numFmtId="0" fontId="7" fillId="2" borderId="14" xfId="0" applyNumberFormat="1" applyFont="1" applyFill="1" applyBorder="1" applyAlignment="1">
      <alignment horizontal="center" vertical="center" shrinkToFit="1"/>
    </xf>
    <xf numFmtId="0" fontId="7" fillId="2" borderId="2" xfId="0" applyNumberFormat="1" applyFont="1" applyFill="1" applyBorder="1" applyAlignment="1">
      <alignment horizontal="center" vertical="center" shrinkToFit="1"/>
    </xf>
    <xf numFmtId="0" fontId="7" fillId="2" borderId="12" xfId="0" applyNumberFormat="1"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7" fillId="0" borderId="13" xfId="0" applyNumberFormat="1" applyFont="1" applyFill="1" applyBorder="1" applyAlignment="1">
      <alignment horizontal="left" vertical="center" wrapText="1" shrinkToFit="1"/>
    </xf>
    <xf numFmtId="0" fontId="7" fillId="0" borderId="3" xfId="0" applyNumberFormat="1" applyFont="1" applyFill="1" applyBorder="1" applyAlignment="1">
      <alignment horizontal="left" vertical="center" shrinkToFit="1"/>
    </xf>
    <xf numFmtId="0" fontId="7" fillId="0" borderId="9" xfId="0" applyNumberFormat="1" applyFont="1" applyFill="1" applyBorder="1" applyAlignment="1">
      <alignment horizontal="left" vertical="center" shrinkToFit="1"/>
    </xf>
    <xf numFmtId="0" fontId="7" fillId="0" borderId="14" xfId="0" applyNumberFormat="1" applyFont="1" applyFill="1" applyBorder="1" applyAlignment="1">
      <alignment horizontal="left" vertical="center" shrinkToFit="1"/>
    </xf>
    <xf numFmtId="0" fontId="7" fillId="0" borderId="2" xfId="0" applyNumberFormat="1" applyFont="1" applyFill="1" applyBorder="1" applyAlignment="1">
      <alignment horizontal="left" vertical="center" shrinkToFit="1"/>
    </xf>
    <xf numFmtId="0" fontId="7" fillId="0" borderId="12" xfId="0" applyNumberFormat="1" applyFont="1" applyFill="1" applyBorder="1" applyAlignment="1">
      <alignment horizontal="left" vertical="center" shrinkToFit="1"/>
    </xf>
    <xf numFmtId="176" fontId="11" fillId="0" borderId="6" xfId="0" applyNumberFormat="1" applyFont="1" applyFill="1" applyBorder="1" applyAlignment="1">
      <alignment horizontal="left" vertical="center"/>
    </xf>
    <xf numFmtId="176" fontId="11" fillId="0" borderId="7" xfId="0" applyNumberFormat="1" applyFont="1" applyFill="1" applyBorder="1" applyAlignment="1">
      <alignment horizontal="left" vertical="center"/>
    </xf>
    <xf numFmtId="176" fontId="11" fillId="0" borderId="8" xfId="0" applyNumberFormat="1" applyFont="1" applyFill="1" applyBorder="1" applyAlignment="1">
      <alignment horizontal="left" vertical="center"/>
    </xf>
    <xf numFmtId="179" fontId="11" fillId="2" borderId="0" xfId="0" applyNumberFormat="1" applyFont="1" applyFill="1" applyAlignment="1">
      <alignment horizontal="right" vertical="center"/>
    </xf>
    <xf numFmtId="0" fontId="22" fillId="0" borderId="0" xfId="0" applyFont="1" applyAlignment="1" applyProtection="1">
      <alignment horizontal="center" vertical="center"/>
      <protection locked="0"/>
    </xf>
    <xf numFmtId="0" fontId="11" fillId="2" borderId="0" xfId="0" applyFont="1" applyFill="1" applyAlignment="1">
      <alignment horizontal="center" vertical="center"/>
    </xf>
    <xf numFmtId="0" fontId="5" fillId="3" borderId="0" xfId="0" applyFont="1" applyFill="1" applyAlignment="1">
      <alignment horizontal="left" vertical="center" indent="1"/>
    </xf>
    <xf numFmtId="0" fontId="6" fillId="3" borderId="0" xfId="0" applyFont="1" applyFill="1" applyAlignment="1">
      <alignment horizontal="left" vertical="center" indent="1"/>
    </xf>
    <xf numFmtId="0" fontId="23" fillId="3" borderId="0" xfId="0" applyFont="1" applyFill="1" applyAlignment="1">
      <alignment horizontal="left" vertical="center" indent="1"/>
    </xf>
    <xf numFmtId="0" fontId="7" fillId="5" borderId="0" xfId="0" applyFont="1" applyFill="1" applyBorder="1" applyAlignment="1">
      <alignment horizontal="center" vertical="center"/>
    </xf>
    <xf numFmtId="0" fontId="24" fillId="3" borderId="0" xfId="0" applyFont="1" applyFill="1" applyAlignment="1">
      <alignment horizontal="center" vertical="center"/>
    </xf>
    <xf numFmtId="0" fontId="11" fillId="3" borderId="19"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20" xfId="0" applyFont="1" applyFill="1" applyBorder="1" applyAlignment="1">
      <alignment horizontal="center" vertical="center"/>
    </xf>
    <xf numFmtId="0" fontId="11" fillId="0" borderId="34"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49" fontId="11" fillId="3" borderId="3" xfId="0" applyNumberFormat="1" applyFont="1" applyFill="1" applyBorder="1" applyAlignment="1" applyProtection="1">
      <alignment horizontal="center" vertical="center"/>
      <protection locked="0"/>
    </xf>
    <xf numFmtId="0" fontId="11" fillId="3" borderId="3" xfId="0" applyNumberFormat="1"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2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1"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1" xfId="0" applyFont="1" applyFill="1" applyBorder="1" applyAlignment="1">
      <alignment horizontal="center" vertical="center"/>
    </xf>
    <xf numFmtId="0" fontId="20" fillId="3" borderId="21"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0"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11"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2" xfId="0" applyFont="1" applyFill="1" applyBorder="1" applyAlignment="1">
      <alignment horizontal="center" vertical="center"/>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49" fontId="11" fillId="3" borderId="5"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7" fillId="3" borderId="1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0"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3" xfId="0" applyFont="1" applyFill="1" applyBorder="1" applyAlignment="1">
      <alignment horizontal="center" vertical="center"/>
    </xf>
    <xf numFmtId="0" fontId="31" fillId="0" borderId="2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2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7" fillId="3" borderId="0" xfId="0" applyFont="1" applyFill="1" applyAlignment="1">
      <alignment horizontal="right"/>
    </xf>
    <xf numFmtId="0" fontId="11" fillId="3" borderId="9" xfId="0" applyFont="1" applyFill="1" applyBorder="1" applyAlignment="1">
      <alignment horizontal="center" vertical="center"/>
    </xf>
    <xf numFmtId="0" fontId="11" fillId="3" borderId="9" xfId="0" applyFont="1" applyFill="1" applyBorder="1" applyAlignment="1" applyProtection="1">
      <alignment horizontal="center" vertical="center"/>
      <protection locked="0"/>
    </xf>
    <xf numFmtId="0" fontId="27" fillId="3" borderId="2" xfId="0" applyFont="1" applyFill="1" applyBorder="1" applyAlignment="1">
      <alignment horizontal="left" vertical="center" indent="1"/>
    </xf>
    <xf numFmtId="0" fontId="7" fillId="3" borderId="19" xfId="0" applyFont="1" applyFill="1" applyBorder="1" applyAlignment="1" applyProtection="1">
      <alignment horizontal="left" vertical="center" indent="1"/>
      <protection locked="0"/>
    </xf>
    <xf numFmtId="0" fontId="7" fillId="3" borderId="15" xfId="0" applyFont="1" applyFill="1" applyBorder="1" applyAlignment="1" applyProtection="1">
      <alignment horizontal="left" vertical="center" indent="1"/>
      <protection locked="0"/>
    </xf>
    <xf numFmtId="0" fontId="7" fillId="3" borderId="20" xfId="0" applyFont="1" applyFill="1" applyBorder="1" applyAlignment="1" applyProtection="1">
      <alignment horizontal="left" vertical="center" indent="1"/>
      <protection locked="0"/>
    </xf>
    <xf numFmtId="0" fontId="30" fillId="0" borderId="16"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11" fillId="3" borderId="21" xfId="0" applyFont="1" applyFill="1" applyBorder="1" applyAlignment="1">
      <alignment horizontal="center" vertical="center" wrapText="1"/>
    </xf>
    <xf numFmtId="49" fontId="11" fillId="3" borderId="4"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29" fillId="3" borderId="13"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16" xfId="0" applyFont="1" applyFill="1" applyBorder="1" applyAlignment="1">
      <alignment horizontal="center" vertical="center"/>
    </xf>
    <xf numFmtId="0" fontId="29" fillId="3" borderId="0" xfId="0" applyFont="1" applyFill="1" applyBorder="1" applyAlignment="1">
      <alignment horizontal="center" vertical="center"/>
    </xf>
    <xf numFmtId="0" fontId="29" fillId="3" borderId="17" xfId="0" applyFont="1" applyFill="1" applyBorder="1" applyAlignment="1">
      <alignment horizontal="center" vertical="center"/>
    </xf>
    <xf numFmtId="0" fontId="29" fillId="3" borderId="13"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6" fillId="3" borderId="21" xfId="0" applyFont="1" applyFill="1" applyBorder="1" applyAlignment="1" applyProtection="1">
      <alignment horizontal="left" vertical="center" indent="1"/>
      <protection locked="0"/>
    </xf>
    <xf numFmtId="0" fontId="6" fillId="3" borderId="4" xfId="0" applyFont="1" applyFill="1" applyBorder="1" applyAlignment="1" applyProtection="1">
      <alignment horizontal="left" vertical="center" indent="1"/>
      <protection locked="0"/>
    </xf>
    <xf numFmtId="0" fontId="6" fillId="3" borderId="10" xfId="0" applyFont="1" applyFill="1" applyBorder="1" applyAlignment="1" applyProtection="1">
      <alignment horizontal="left" vertical="center" indent="1"/>
      <protection locked="0"/>
    </xf>
    <xf numFmtId="0" fontId="6" fillId="3" borderId="22" xfId="0" applyFont="1" applyFill="1" applyBorder="1" applyAlignment="1" applyProtection="1">
      <alignment horizontal="left" vertical="center" indent="1"/>
      <protection locked="0"/>
    </xf>
    <xf numFmtId="0" fontId="6" fillId="3" borderId="5" xfId="0" applyFont="1" applyFill="1" applyBorder="1" applyAlignment="1" applyProtection="1">
      <alignment horizontal="left" vertical="center" indent="1"/>
      <protection locked="0"/>
    </xf>
    <xf numFmtId="0" fontId="6" fillId="3" borderId="11" xfId="0" applyFont="1" applyFill="1" applyBorder="1" applyAlignment="1" applyProtection="1">
      <alignment horizontal="left" vertical="center" indent="1"/>
      <protection locked="0"/>
    </xf>
    <xf numFmtId="0" fontId="11" fillId="3" borderId="0" xfId="0" applyFont="1" applyFill="1" applyBorder="1" applyAlignment="1" applyProtection="1">
      <alignment horizontal="left" vertical="center" indent="1"/>
      <protection locked="0"/>
    </xf>
    <xf numFmtId="0" fontId="11" fillId="3" borderId="17" xfId="0" applyFont="1" applyFill="1" applyBorder="1" applyAlignment="1" applyProtection="1">
      <alignment horizontal="left" vertical="center" indent="1"/>
      <protection locked="0"/>
    </xf>
    <xf numFmtId="0" fontId="7" fillId="3" borderId="19"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28" fillId="3" borderId="0" xfId="0" applyFont="1" applyFill="1" applyAlignment="1">
      <alignment horizontal="center" vertical="center"/>
    </xf>
    <xf numFmtId="0" fontId="11" fillId="3" borderId="1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0" xfId="0" applyFont="1" applyFill="1" applyBorder="1" applyAlignment="1">
      <alignment horizontal="left" vertical="center"/>
    </xf>
    <xf numFmtId="0" fontId="20" fillId="3" borderId="0" xfId="0" applyFont="1" applyFill="1" applyBorder="1" applyAlignment="1">
      <alignment horizontal="left" vertical="center"/>
    </xf>
    <xf numFmtId="0" fontId="11" fillId="3" borderId="0" xfId="0" applyFont="1" applyFill="1" applyBorder="1" applyAlignment="1">
      <alignment horizontal="center" vertical="center"/>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1" fillId="3" borderId="35" xfId="0" applyFont="1" applyFill="1" applyBorder="1" applyAlignment="1">
      <alignment horizontal="center" vertical="center"/>
    </xf>
    <xf numFmtId="0" fontId="32" fillId="3" borderId="14" xfId="0" applyFont="1" applyFill="1" applyBorder="1" applyAlignment="1">
      <alignment horizontal="right" vertical="center"/>
    </xf>
    <xf numFmtId="0" fontId="32" fillId="3" borderId="2" xfId="0" applyFont="1" applyFill="1" applyBorder="1" applyAlignment="1">
      <alignment horizontal="right" vertical="center"/>
    </xf>
    <xf numFmtId="0" fontId="32" fillId="3" borderId="12" xfId="0" applyFont="1" applyFill="1" applyBorder="1" applyAlignment="1">
      <alignment horizontal="right" vertical="center"/>
    </xf>
    <xf numFmtId="176" fontId="11" fillId="3" borderId="0" xfId="0" applyNumberFormat="1" applyFont="1" applyFill="1" applyBorder="1" applyAlignment="1">
      <alignment horizontal="right" vertical="center"/>
    </xf>
    <xf numFmtId="0" fontId="20" fillId="3" borderId="0" xfId="0" applyNumberFormat="1" applyFont="1" applyFill="1" applyBorder="1" applyAlignment="1">
      <alignment horizontal="right" vertical="center" shrinkToFit="1"/>
    </xf>
    <xf numFmtId="0" fontId="6" fillId="3" borderId="0" xfId="0" applyFont="1" applyFill="1" applyBorder="1" applyAlignment="1">
      <alignment horizontal="left" vertical="center"/>
    </xf>
    <xf numFmtId="49" fontId="11" fillId="3" borderId="5" xfId="0" applyNumberFormat="1" applyFont="1" applyFill="1" applyBorder="1" applyAlignment="1" applyProtection="1">
      <alignment horizontal="left" vertical="center"/>
      <protection locked="0"/>
    </xf>
    <xf numFmtId="0" fontId="11" fillId="0" borderId="19"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4" fillId="3" borderId="13"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9" xfId="0" applyFont="1" applyFill="1" applyBorder="1" applyAlignment="1">
      <alignment horizontal="center" vertical="center"/>
    </xf>
    <xf numFmtId="0" fontId="11" fillId="0" borderId="34"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4" fillId="0" borderId="10" xfId="0" applyFont="1" applyBorder="1" applyAlignment="1">
      <alignment horizontal="center" vertical="center"/>
    </xf>
    <xf numFmtId="0" fontId="14" fillId="0" borderId="22" xfId="0" applyFont="1" applyBorder="1" applyAlignment="1">
      <alignment horizontal="center" vertical="center"/>
    </xf>
    <xf numFmtId="0" fontId="14" fillId="0" borderId="11" xfId="0" applyFont="1" applyBorder="1" applyAlignment="1">
      <alignment horizontal="center" vertical="center"/>
    </xf>
    <xf numFmtId="0" fontId="7" fillId="5" borderId="0" xfId="0" applyFont="1" applyFill="1" applyAlignment="1">
      <alignment horizontal="center" vertical="center"/>
    </xf>
    <xf numFmtId="0" fontId="8" fillId="5" borderId="0" xfId="0" applyFont="1" applyFill="1" applyAlignment="1">
      <alignment horizontal="center" vertical="center"/>
    </xf>
    <xf numFmtId="0" fontId="20" fillId="4" borderId="0" xfId="0" applyFont="1" applyFill="1" applyAlignment="1">
      <alignment horizontal="center" vertical="center"/>
    </xf>
    <xf numFmtId="0" fontId="20" fillId="4" borderId="0" xfId="0" applyFont="1" applyFill="1">
      <alignment vertical="center"/>
    </xf>
    <xf numFmtId="0" fontId="35" fillId="0" borderId="1" xfId="0" applyFont="1" applyFill="1" applyBorder="1" applyAlignment="1">
      <alignment horizontal="center" vertical="center"/>
    </xf>
    <xf numFmtId="0" fontId="35" fillId="4" borderId="1" xfId="0" applyFont="1" applyFill="1" applyBorder="1" applyAlignment="1">
      <alignment horizontal="center" vertical="center"/>
    </xf>
    <xf numFmtId="0" fontId="35" fillId="0" borderId="1" xfId="0" applyFont="1" applyFill="1" applyBorder="1" applyAlignment="1">
      <alignment horizontal="left" vertical="center"/>
    </xf>
    <xf numFmtId="0" fontId="36" fillId="4" borderId="2" xfId="0" applyFont="1" applyFill="1" applyBorder="1" applyAlignment="1">
      <alignment horizontal="center" vertical="center"/>
    </xf>
    <xf numFmtId="0" fontId="6" fillId="4" borderId="2" xfId="0" applyFont="1" applyFill="1" applyBorder="1" applyAlignment="1">
      <alignment horizontal="center" vertical="center"/>
    </xf>
    <xf numFmtId="0" fontId="20" fillId="4" borderId="21"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4" borderId="10" xfId="0" applyFont="1" applyFill="1" applyBorder="1" applyAlignment="1" applyProtection="1">
      <alignment horizontal="center" vertical="center"/>
      <protection locked="0"/>
    </xf>
    <xf numFmtId="0" fontId="20" fillId="4" borderId="22" xfId="0" applyFont="1" applyFill="1" applyBorder="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1" xfId="0" applyFont="1" applyFill="1" applyBorder="1" applyAlignment="1">
      <alignment horizontal="center" vertical="center"/>
    </xf>
    <xf numFmtId="0" fontId="6" fillId="4" borderId="21" xfId="0" applyFont="1" applyFill="1" applyBorder="1" applyAlignment="1" applyProtection="1">
      <alignment horizontal="left" vertical="center" indent="1"/>
      <protection locked="0"/>
    </xf>
    <xf numFmtId="0" fontId="6" fillId="4" borderId="4" xfId="0" applyFont="1" applyFill="1" applyBorder="1" applyAlignment="1" applyProtection="1">
      <alignment horizontal="left" vertical="center" indent="1"/>
      <protection locked="0"/>
    </xf>
    <xf numFmtId="0" fontId="6" fillId="4" borderId="10" xfId="0" applyFont="1" applyFill="1" applyBorder="1" applyAlignment="1" applyProtection="1">
      <alignment horizontal="left" vertical="center" indent="1"/>
      <protection locked="0"/>
    </xf>
    <xf numFmtId="0" fontId="6" fillId="4" borderId="22" xfId="0" applyFont="1" applyFill="1" applyBorder="1" applyAlignment="1" applyProtection="1">
      <alignment horizontal="left" vertical="center" indent="1"/>
      <protection locked="0"/>
    </xf>
    <xf numFmtId="0" fontId="6" fillId="4" borderId="5" xfId="0" applyFont="1" applyFill="1" applyBorder="1" applyAlignment="1" applyProtection="1">
      <alignment horizontal="left" vertical="center" indent="1"/>
      <protection locked="0"/>
    </xf>
    <xf numFmtId="0" fontId="6" fillId="4" borderId="11" xfId="0" applyFont="1" applyFill="1" applyBorder="1" applyAlignment="1" applyProtection="1">
      <alignment horizontal="left" vertical="center" indent="1"/>
      <protection locked="0"/>
    </xf>
    <xf numFmtId="0" fontId="11" fillId="4" borderId="0" xfId="0" applyFont="1" applyFill="1" applyBorder="1" applyAlignment="1" applyProtection="1">
      <alignment horizontal="left" vertical="center" indent="1"/>
      <protection locked="0"/>
    </xf>
    <xf numFmtId="0" fontId="11" fillId="4" borderId="17" xfId="0" applyFont="1" applyFill="1" applyBorder="1" applyAlignment="1" applyProtection="1">
      <alignment horizontal="left" vertical="center" indent="1"/>
      <protection locked="0"/>
    </xf>
    <xf numFmtId="0" fontId="11" fillId="4" borderId="4" xfId="0" applyFont="1" applyFill="1" applyBorder="1" applyAlignment="1" applyProtection="1">
      <alignment horizontal="center" vertical="center"/>
      <protection locked="0"/>
    </xf>
    <xf numFmtId="0" fontId="11" fillId="4" borderId="14" xfId="0" applyFont="1" applyFill="1" applyBorder="1" applyAlignment="1">
      <alignment horizontal="center" vertical="center"/>
    </xf>
    <xf numFmtId="0" fontId="11" fillId="4" borderId="2" xfId="0" applyFont="1" applyFill="1" applyBorder="1" applyAlignment="1">
      <alignment horizontal="center" vertical="center"/>
    </xf>
    <xf numFmtId="49" fontId="11" fillId="4" borderId="5" xfId="0" applyNumberFormat="1" applyFont="1" applyFill="1" applyBorder="1" applyAlignment="1" applyProtection="1">
      <alignment horizontal="left" vertical="center"/>
      <protection locked="0"/>
    </xf>
    <xf numFmtId="0" fontId="11" fillId="4" borderId="3" xfId="0" applyFont="1" applyFill="1" applyBorder="1" applyAlignment="1" applyProtection="1">
      <alignment horizontal="center" vertical="center"/>
      <protection locked="0"/>
    </xf>
    <xf numFmtId="0" fontId="11" fillId="4" borderId="21" xfId="0" applyFont="1" applyFill="1" applyBorder="1" applyAlignment="1">
      <alignment horizontal="center" vertical="center" wrapText="1"/>
    </xf>
    <xf numFmtId="176" fontId="36" fillId="4" borderId="0" xfId="0" applyNumberFormat="1" applyFont="1" applyFill="1" applyAlignment="1">
      <alignment horizontal="center" vertical="center"/>
    </xf>
    <xf numFmtId="0" fontId="20" fillId="4" borderId="0" xfId="0" applyFont="1" applyFill="1" applyAlignment="1">
      <alignment horizontal="left" vertical="center"/>
    </xf>
    <xf numFmtId="0" fontId="6" fillId="4" borderId="1"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9"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7" fillId="4" borderId="13"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5" xfId="0" applyFont="1" applyFill="1" applyBorder="1" applyAlignment="1" applyProtection="1">
      <alignment horizontal="center" vertical="center"/>
      <protection locked="0"/>
    </xf>
    <xf numFmtId="0" fontId="11" fillId="4" borderId="9" xfId="0" applyFont="1" applyFill="1" applyBorder="1" applyAlignment="1">
      <alignment horizontal="center" vertical="center"/>
    </xf>
    <xf numFmtId="0" fontId="11" fillId="4" borderId="9" xfId="0" applyFont="1" applyFill="1" applyBorder="1" applyAlignment="1" applyProtection="1">
      <alignment horizontal="center" vertical="center"/>
      <protection locked="0"/>
    </xf>
    <xf numFmtId="0" fontId="7" fillId="4" borderId="19" xfId="0" applyFont="1" applyFill="1" applyBorder="1" applyAlignment="1" applyProtection="1">
      <alignment horizontal="left" vertical="center" indent="1"/>
      <protection locked="0"/>
    </xf>
    <xf numFmtId="0" fontId="7" fillId="4" borderId="15" xfId="0" applyFont="1" applyFill="1" applyBorder="1" applyAlignment="1" applyProtection="1">
      <alignment horizontal="left" vertical="center" indent="1"/>
      <protection locked="0"/>
    </xf>
    <xf numFmtId="0" fontId="7" fillId="4" borderId="20" xfId="0" applyFont="1" applyFill="1" applyBorder="1" applyAlignment="1" applyProtection="1">
      <alignment horizontal="left" vertical="center" indent="1"/>
      <protection locked="0"/>
    </xf>
    <xf numFmtId="0" fontId="6" fillId="4" borderId="0" xfId="0" applyFont="1" applyFill="1" applyAlignment="1">
      <alignment horizontal="left" vertical="center" indent="1"/>
    </xf>
    <xf numFmtId="0" fontId="33" fillId="4" borderId="0" xfId="0" applyFont="1" applyFill="1" applyAlignment="1">
      <alignment horizontal="center" vertical="center"/>
    </xf>
    <xf numFmtId="0" fontId="22" fillId="0" borderId="2" xfId="0" applyFont="1" applyFill="1" applyBorder="1" applyAlignment="1">
      <alignment horizontal="left"/>
    </xf>
    <xf numFmtId="0" fontId="22" fillId="0" borderId="7" xfId="0" applyFont="1" applyFill="1" applyBorder="1" applyAlignment="1">
      <alignment horizontal="left"/>
    </xf>
  </cellXfs>
  <cellStyles count="1">
    <cellStyle name="標準"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M81"/>
  <sheetViews>
    <sheetView showGridLines="0" view="pageLayout" zoomScaleNormal="100" zoomScaleSheetLayoutView="140" workbookViewId="0">
      <selection sqref="A1:AH1"/>
    </sheetView>
  </sheetViews>
  <sheetFormatPr defaultColWidth="1.875" defaultRowHeight="12" x14ac:dyDescent="0.15"/>
  <cols>
    <col min="1" max="2" width="1.875" style="6"/>
    <col min="3" max="3" width="16.125" style="6" bestFit="1" customWidth="1"/>
    <col min="4" max="33" width="1.875" style="6"/>
    <col min="34" max="34" width="3.375" style="6" bestFit="1" customWidth="1"/>
    <col min="35" max="51" width="1.875" style="6"/>
    <col min="52" max="52" width="3.375" style="1" hidden="1" customWidth="1"/>
    <col min="53" max="53" width="13.75" style="2" hidden="1" customWidth="1"/>
    <col min="54" max="54" width="3.5" style="3" hidden="1" customWidth="1"/>
    <col min="55" max="55" width="24.375" style="1" hidden="1" customWidth="1"/>
    <col min="56" max="56" width="13.375" style="1" hidden="1" customWidth="1"/>
    <col min="57" max="58" width="5.875" style="1" hidden="1" customWidth="1"/>
    <col min="59" max="59" width="16.25" style="1" hidden="1" customWidth="1"/>
    <col min="60" max="64" width="5.875" style="1" hidden="1" customWidth="1"/>
    <col min="65" max="66" width="5.875" style="4" hidden="1" customWidth="1"/>
    <col min="67" max="121" width="1.875" style="5" customWidth="1"/>
    <col min="122" max="352" width="1.875" style="5"/>
    <col min="353" max="16384" width="1.875" style="6"/>
  </cols>
  <sheetData>
    <row r="1" spans="1:172" ht="15" x14ac:dyDescent="0.15">
      <c r="A1" s="153" t="s">
        <v>292</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6" t="s">
        <v>290</v>
      </c>
      <c r="AJ1" s="156"/>
      <c r="AK1" s="156"/>
      <c r="AL1" s="156"/>
      <c r="AM1" s="156"/>
      <c r="AN1" s="156"/>
      <c r="AO1" s="156"/>
      <c r="AP1" s="156"/>
      <c r="AQ1" s="156"/>
      <c r="AR1" s="156"/>
      <c r="AS1" s="156"/>
      <c r="AT1" s="156"/>
      <c r="AU1" s="156"/>
      <c r="AV1" s="156"/>
      <c r="AW1" s="156"/>
      <c r="AX1" s="156"/>
      <c r="AY1" s="156"/>
    </row>
    <row r="2" spans="1:172" ht="15" x14ac:dyDescent="0.15">
      <c r="A2" s="153"/>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7" t="s">
        <v>291</v>
      </c>
      <c r="AJ2" s="156"/>
      <c r="AK2" s="156"/>
      <c r="AL2" s="156"/>
      <c r="AM2" s="156"/>
      <c r="AN2" s="156"/>
      <c r="AO2" s="156"/>
      <c r="AP2" s="156"/>
      <c r="AQ2" s="156"/>
      <c r="AR2" s="156"/>
      <c r="AS2" s="156"/>
      <c r="AT2" s="156"/>
      <c r="AU2" s="156"/>
      <c r="AV2" s="156"/>
      <c r="AW2" s="156"/>
      <c r="AX2" s="156"/>
      <c r="AY2" s="156"/>
    </row>
    <row r="3" spans="1:172" ht="15" x14ac:dyDescent="0.15">
      <c r="A3" s="155" t="s">
        <v>147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8" t="s">
        <v>116</v>
      </c>
      <c r="AJ3" s="158"/>
      <c r="AK3" s="158"/>
      <c r="AL3" s="158"/>
      <c r="AM3" s="158"/>
      <c r="AN3" s="158"/>
      <c r="AO3" s="158"/>
      <c r="AP3" s="158"/>
      <c r="AQ3" s="158"/>
      <c r="AR3" s="158"/>
      <c r="AS3" s="158"/>
      <c r="AT3" s="158"/>
      <c r="AU3" s="158"/>
      <c r="AV3" s="158"/>
      <c r="AW3" s="158"/>
      <c r="AX3" s="158"/>
      <c r="AY3" s="158"/>
      <c r="BA3" s="7"/>
      <c r="BB3" s="8"/>
      <c r="BC3" s="9"/>
      <c r="BD3" s="9"/>
      <c r="BE3" s="9"/>
      <c r="BF3" s="9"/>
      <c r="BG3" s="9"/>
      <c r="BH3" s="9"/>
      <c r="BI3" s="9"/>
      <c r="BJ3" s="9"/>
      <c r="BK3" s="9"/>
      <c r="BL3" s="9"/>
      <c r="BM3" s="10"/>
      <c r="BN3" s="10"/>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row>
    <row r="4" spans="1:172" ht="18.75" customHeight="1" x14ac:dyDescent="0.15">
      <c r="A4" s="231" t="s">
        <v>148</v>
      </c>
      <c r="B4" s="162"/>
      <c r="C4" s="162"/>
      <c r="D4" s="163"/>
      <c r="E4" s="121" t="s">
        <v>149</v>
      </c>
      <c r="F4" s="121"/>
      <c r="G4" s="121"/>
      <c r="H4" s="121"/>
      <c r="I4" s="121"/>
      <c r="J4" s="121"/>
      <c r="K4" s="102"/>
      <c r="L4" s="12"/>
      <c r="M4" s="12"/>
      <c r="N4" s="12"/>
      <c r="O4" s="12"/>
      <c r="P4" s="12"/>
      <c r="Q4" s="12"/>
      <c r="R4" s="12"/>
      <c r="S4" s="12"/>
      <c r="T4" s="12"/>
      <c r="U4" s="12"/>
      <c r="V4" s="12"/>
      <c r="W4" s="12"/>
      <c r="X4" s="12"/>
      <c r="Y4" s="12"/>
      <c r="Z4" s="12"/>
      <c r="AA4" s="12"/>
      <c r="AB4" s="12"/>
      <c r="AC4" s="12"/>
      <c r="AD4" s="12"/>
      <c r="AE4" s="12"/>
      <c r="AF4" s="12"/>
      <c r="AG4" s="13"/>
      <c r="AH4" s="13" t="e">
        <f>VLOOKUP($E$6,$BA$21:$BB$45,2,FALSE)</f>
        <v>#N/A</v>
      </c>
      <c r="AI4" s="159"/>
      <c r="AJ4" s="159"/>
      <c r="AK4" s="159"/>
      <c r="AL4" s="159"/>
      <c r="AM4" s="159"/>
      <c r="AN4" s="159"/>
      <c r="AO4" s="159"/>
      <c r="AP4" s="159"/>
      <c r="AQ4" s="159"/>
      <c r="AR4" s="159"/>
      <c r="AS4" s="159"/>
      <c r="AT4" s="159"/>
      <c r="AU4" s="159"/>
      <c r="AV4" s="159"/>
      <c r="AW4" s="159"/>
      <c r="AX4" s="159"/>
      <c r="AY4" s="159"/>
      <c r="BA4" s="7"/>
      <c r="BB4" s="8"/>
      <c r="BC4" s="9"/>
      <c r="BD4" s="9"/>
      <c r="BE4" s="9"/>
      <c r="BF4" s="9"/>
      <c r="BG4" s="9"/>
      <c r="BH4" s="9"/>
      <c r="BI4" s="9"/>
      <c r="BJ4" s="9"/>
      <c r="BK4" s="9"/>
      <c r="BL4" s="9"/>
      <c r="BM4" s="10"/>
      <c r="BN4" s="10"/>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row>
    <row r="5" spans="1:172" ht="12" customHeight="1" x14ac:dyDescent="0.15">
      <c r="A5" s="243" t="s">
        <v>150</v>
      </c>
      <c r="B5" s="244"/>
      <c r="C5" s="244"/>
      <c r="D5" s="245"/>
      <c r="E5" s="257" t="str">
        <f>IF(E6="","",VLOOKUP($AH$4,$BB$22:$BM$45,2,FALSE))</f>
        <v/>
      </c>
      <c r="F5" s="258"/>
      <c r="G5" s="258"/>
      <c r="H5" s="258"/>
      <c r="I5" s="258"/>
      <c r="J5" s="258"/>
      <c r="K5" s="258"/>
      <c r="L5" s="258"/>
      <c r="M5" s="258"/>
      <c r="N5" s="258"/>
      <c r="O5" s="258"/>
      <c r="P5" s="258"/>
      <c r="Q5" s="258"/>
      <c r="R5" s="258"/>
      <c r="S5" s="258"/>
      <c r="T5" s="258"/>
      <c r="U5" s="258"/>
      <c r="V5" s="258"/>
      <c r="W5" s="258"/>
      <c r="X5" s="258"/>
      <c r="Y5" s="258"/>
      <c r="Z5" s="258"/>
      <c r="AA5" s="258"/>
      <c r="AB5" s="259"/>
      <c r="AC5" s="209" t="s">
        <v>151</v>
      </c>
      <c r="AD5" s="210"/>
      <c r="AE5" s="211" t="str">
        <f>IF(E6="","",VLOOKUP($AH$4,$BB$21:$BM$45,4,FALSE))</f>
        <v/>
      </c>
      <c r="AF5" s="211"/>
      <c r="AG5" s="211"/>
      <c r="AH5" s="14" t="s">
        <v>152</v>
      </c>
      <c r="AI5" s="211" t="str">
        <f>IF(E6="","",VLOOKUP($AH$4,BB22:$BM$45,5,FALSE))</f>
        <v/>
      </c>
      <c r="AJ5" s="211"/>
      <c r="AK5" s="211"/>
      <c r="AL5" s="211"/>
      <c r="AM5" s="211"/>
      <c r="AN5" s="15"/>
      <c r="AO5" s="15"/>
      <c r="AP5" s="15"/>
      <c r="AQ5" s="15"/>
      <c r="AR5" s="15"/>
      <c r="AS5" s="15"/>
      <c r="AT5" s="15"/>
      <c r="AU5" s="15"/>
      <c r="AV5" s="15"/>
      <c r="AW5" s="15"/>
      <c r="AX5" s="15"/>
      <c r="AY5" s="16"/>
      <c r="BA5" s="7"/>
      <c r="BB5" s="8"/>
      <c r="BC5" s="9"/>
      <c r="BD5" s="9"/>
      <c r="BE5" s="9"/>
      <c r="BF5" s="9"/>
      <c r="BG5" s="9"/>
      <c r="BH5" s="9"/>
      <c r="BI5" s="9"/>
      <c r="BJ5" s="9"/>
      <c r="BK5" s="9"/>
      <c r="BL5" s="9"/>
      <c r="BM5" s="10"/>
      <c r="BN5" s="10"/>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row>
    <row r="6" spans="1:172" ht="12" customHeight="1" x14ac:dyDescent="0.15">
      <c r="A6" s="246" t="s">
        <v>153</v>
      </c>
      <c r="B6" s="247"/>
      <c r="C6" s="247"/>
      <c r="D6" s="248"/>
      <c r="E6" s="251"/>
      <c r="F6" s="252"/>
      <c r="G6" s="252"/>
      <c r="H6" s="252"/>
      <c r="I6" s="252"/>
      <c r="J6" s="252"/>
      <c r="K6" s="252"/>
      <c r="L6" s="252"/>
      <c r="M6" s="252"/>
      <c r="N6" s="252"/>
      <c r="O6" s="252"/>
      <c r="P6" s="252"/>
      <c r="Q6" s="252"/>
      <c r="R6" s="252"/>
      <c r="S6" s="252"/>
      <c r="T6" s="252"/>
      <c r="U6" s="252"/>
      <c r="V6" s="252"/>
      <c r="W6" s="252"/>
      <c r="X6" s="252"/>
      <c r="Y6" s="252"/>
      <c r="Z6" s="252"/>
      <c r="AA6" s="252"/>
      <c r="AB6" s="253"/>
      <c r="AC6" s="212" t="str">
        <f>IF(E6="","",VLOOKUP($AH$4,$BB$21:$BM$45,6,FALSE))</f>
        <v/>
      </c>
      <c r="AD6" s="213"/>
      <c r="AE6" s="213"/>
      <c r="AF6" s="213"/>
      <c r="AG6" s="213"/>
      <c r="AH6" s="213"/>
      <c r="AI6" s="213"/>
      <c r="AJ6" s="213"/>
      <c r="AK6" s="213"/>
      <c r="AL6" s="213"/>
      <c r="AM6" s="213"/>
      <c r="AN6" s="213"/>
      <c r="AO6" s="213"/>
      <c r="AP6" s="213"/>
      <c r="AQ6" s="213"/>
      <c r="AR6" s="213"/>
      <c r="AS6" s="213"/>
      <c r="AT6" s="213"/>
      <c r="AU6" s="213"/>
      <c r="AV6" s="213"/>
      <c r="AW6" s="213"/>
      <c r="AX6" s="213"/>
      <c r="AY6" s="214"/>
      <c r="BA6" s="7"/>
      <c r="BB6" s="8"/>
      <c r="BC6" s="9"/>
      <c r="BD6" s="9"/>
      <c r="BE6" s="9"/>
      <c r="BF6" s="9"/>
      <c r="BG6" s="9"/>
      <c r="BH6" s="9"/>
      <c r="BI6" s="9"/>
      <c r="BJ6" s="9"/>
      <c r="BK6" s="9"/>
      <c r="BL6" s="9"/>
      <c r="BM6" s="10"/>
      <c r="BN6" s="10"/>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row>
    <row r="7" spans="1:172" ht="12" customHeight="1" x14ac:dyDescent="0.15">
      <c r="A7" s="246"/>
      <c r="B7" s="247"/>
      <c r="C7" s="247"/>
      <c r="D7" s="248"/>
      <c r="E7" s="251"/>
      <c r="F7" s="252"/>
      <c r="G7" s="252"/>
      <c r="H7" s="252"/>
      <c r="I7" s="252"/>
      <c r="J7" s="252"/>
      <c r="K7" s="252"/>
      <c r="L7" s="252"/>
      <c r="M7" s="252"/>
      <c r="N7" s="252"/>
      <c r="O7" s="252"/>
      <c r="P7" s="252"/>
      <c r="Q7" s="252"/>
      <c r="R7" s="252"/>
      <c r="S7" s="252"/>
      <c r="T7" s="252"/>
      <c r="U7" s="252"/>
      <c r="V7" s="252"/>
      <c r="W7" s="252"/>
      <c r="X7" s="252"/>
      <c r="Y7" s="252"/>
      <c r="Z7" s="252"/>
      <c r="AA7" s="252"/>
      <c r="AB7" s="253"/>
      <c r="AC7" s="219" t="s">
        <v>4</v>
      </c>
      <c r="AD7" s="220"/>
      <c r="AE7" s="221"/>
      <c r="AF7" s="17" t="s">
        <v>155</v>
      </c>
      <c r="AG7" s="222" t="str">
        <f>IF(E6="","",VLOOKUP($AH$4,$BB$22:$BM$45,7,FALSE))</f>
        <v/>
      </c>
      <c r="AH7" s="222"/>
      <c r="AI7" s="222"/>
      <c r="AJ7" s="222"/>
      <c r="AK7" s="18" t="s">
        <v>3</v>
      </c>
      <c r="AL7" s="222" t="str">
        <f>IF(E6="","",VLOOKUP($AH$4,$BB$22:$BM$45,8,FALSE))</f>
        <v/>
      </c>
      <c r="AM7" s="222"/>
      <c r="AN7" s="222"/>
      <c r="AO7" s="19" t="s">
        <v>152</v>
      </c>
      <c r="AP7" s="222" t="str">
        <f>IF(E6="","",VLOOKUP($AH$4,$BB$22:$BM$45,9,FALSE))</f>
        <v/>
      </c>
      <c r="AQ7" s="222"/>
      <c r="AR7" s="222"/>
      <c r="AS7" s="222"/>
      <c r="AT7" s="222"/>
      <c r="AU7" s="222"/>
      <c r="AV7" s="222"/>
      <c r="AW7" s="222"/>
      <c r="AX7" s="20"/>
      <c r="AY7" s="21"/>
      <c r="BA7" s="7"/>
      <c r="BB7" s="8"/>
      <c r="BC7" s="9"/>
      <c r="BD7" s="9"/>
      <c r="BE7" s="9"/>
      <c r="BF7" s="9"/>
      <c r="BG7" s="9"/>
      <c r="BH7" s="9"/>
      <c r="BI7" s="9"/>
      <c r="BJ7" s="9"/>
      <c r="BK7" s="9"/>
      <c r="BL7" s="9"/>
      <c r="BM7" s="10"/>
      <c r="BN7" s="10"/>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row>
    <row r="8" spans="1:172" ht="12" customHeight="1" x14ac:dyDescent="0.15">
      <c r="A8" s="249"/>
      <c r="B8" s="166"/>
      <c r="C8" s="166"/>
      <c r="D8" s="250"/>
      <c r="E8" s="254"/>
      <c r="F8" s="255"/>
      <c r="G8" s="255"/>
      <c r="H8" s="255"/>
      <c r="I8" s="255"/>
      <c r="J8" s="255"/>
      <c r="K8" s="255"/>
      <c r="L8" s="255"/>
      <c r="M8" s="255"/>
      <c r="N8" s="255"/>
      <c r="O8" s="255"/>
      <c r="P8" s="255"/>
      <c r="Q8" s="255"/>
      <c r="R8" s="255"/>
      <c r="S8" s="255"/>
      <c r="T8" s="255"/>
      <c r="U8" s="255"/>
      <c r="V8" s="255"/>
      <c r="W8" s="255"/>
      <c r="X8" s="255"/>
      <c r="Y8" s="255"/>
      <c r="Z8" s="255"/>
      <c r="AA8" s="255"/>
      <c r="AB8" s="256"/>
      <c r="AC8" s="215" t="s">
        <v>5</v>
      </c>
      <c r="AD8" s="216"/>
      <c r="AE8" s="217"/>
      <c r="AF8" s="22" t="s">
        <v>155</v>
      </c>
      <c r="AG8" s="218" t="str">
        <f>IF(E6="","",VLOOKUP($AH$4,$BB$22:$BM$45,10,FALSE))</f>
        <v/>
      </c>
      <c r="AH8" s="218"/>
      <c r="AI8" s="218"/>
      <c r="AJ8" s="218"/>
      <c r="AK8" s="23" t="s">
        <v>3</v>
      </c>
      <c r="AL8" s="218" t="str">
        <f>IF(E6="","",VLOOKUP($AH$4,$BB$22:$BM$45,11,FALSE))</f>
        <v/>
      </c>
      <c r="AM8" s="218"/>
      <c r="AN8" s="218"/>
      <c r="AO8" s="24" t="s">
        <v>152</v>
      </c>
      <c r="AP8" s="218" t="str">
        <f>IF(E6="","",VLOOKUP($AH$4,$BB$22:$BM$45,12,FALSE))</f>
        <v/>
      </c>
      <c r="AQ8" s="218"/>
      <c r="AR8" s="218"/>
      <c r="AS8" s="218"/>
      <c r="AT8" s="218"/>
      <c r="AU8" s="218"/>
      <c r="AV8" s="218"/>
      <c r="AW8" s="218"/>
      <c r="AX8" s="22"/>
      <c r="AY8" s="25"/>
      <c r="BA8" s="7"/>
      <c r="BB8" s="8"/>
      <c r="BC8" s="9"/>
      <c r="BD8" s="9"/>
      <c r="BE8" s="9"/>
      <c r="BF8" s="9"/>
      <c r="BG8" s="9"/>
      <c r="BH8" s="9"/>
      <c r="BI8" s="9"/>
      <c r="BJ8" s="9"/>
      <c r="BK8" s="9"/>
      <c r="BL8" s="9"/>
      <c r="BM8" s="10"/>
      <c r="BN8" s="10"/>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row>
    <row r="9" spans="1:172" ht="12" customHeight="1" x14ac:dyDescent="0.15">
      <c r="A9" s="243" t="s">
        <v>150</v>
      </c>
      <c r="B9" s="244"/>
      <c r="C9" s="244"/>
      <c r="D9" s="245"/>
      <c r="E9" s="132"/>
      <c r="F9" s="133"/>
      <c r="G9" s="133"/>
      <c r="H9" s="133"/>
      <c r="I9" s="133"/>
      <c r="J9" s="133"/>
      <c r="K9" s="133"/>
      <c r="L9" s="133"/>
      <c r="M9" s="133"/>
      <c r="N9" s="133"/>
      <c r="O9" s="133"/>
      <c r="P9" s="133"/>
      <c r="Q9" s="134"/>
      <c r="R9" s="231" t="s">
        <v>156</v>
      </c>
      <c r="S9" s="162"/>
      <c r="T9" s="162"/>
      <c r="U9" s="162"/>
      <c r="V9" s="264"/>
      <c r="W9" s="26" t="s">
        <v>155</v>
      </c>
      <c r="X9" s="188"/>
      <c r="Y9" s="188"/>
      <c r="Z9" s="188"/>
      <c r="AA9" s="188"/>
      <c r="AB9" s="26" t="s">
        <v>15</v>
      </c>
      <c r="AC9" s="188"/>
      <c r="AD9" s="188"/>
      <c r="AE9" s="188"/>
      <c r="AF9" s="26" t="s">
        <v>152</v>
      </c>
      <c r="AG9" s="188"/>
      <c r="AH9" s="188"/>
      <c r="AI9" s="188"/>
      <c r="AJ9" s="188"/>
      <c r="AK9" s="188"/>
      <c r="AL9" s="188"/>
      <c r="AM9" s="26"/>
      <c r="AN9" s="26"/>
      <c r="AO9" s="26"/>
      <c r="AP9" s="26"/>
      <c r="AQ9" s="26"/>
      <c r="AR9" s="26"/>
      <c r="AS9" s="26"/>
      <c r="AT9" s="26"/>
      <c r="AU9" s="26"/>
      <c r="AV9" s="26"/>
      <c r="AW9" s="26"/>
      <c r="AX9" s="26"/>
      <c r="AY9" s="27"/>
      <c r="BA9" s="7"/>
      <c r="BB9" s="8"/>
      <c r="BC9" s="9"/>
      <c r="BD9" s="9"/>
      <c r="BE9" s="9"/>
      <c r="BF9" s="9"/>
      <c r="BG9" s="9"/>
      <c r="BH9" s="9"/>
      <c r="BI9" s="9"/>
      <c r="BJ9" s="9"/>
      <c r="BK9" s="9"/>
      <c r="BL9" s="9"/>
      <c r="BM9" s="10"/>
      <c r="BN9" s="10"/>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row>
    <row r="10" spans="1:172" ht="12" customHeight="1" x14ac:dyDescent="0.15">
      <c r="A10" s="260" t="s">
        <v>157</v>
      </c>
      <c r="B10" s="247"/>
      <c r="C10" s="247"/>
      <c r="D10" s="248"/>
      <c r="E10" s="261"/>
      <c r="F10" s="238"/>
      <c r="G10" s="238"/>
      <c r="H10" s="238"/>
      <c r="I10" s="238"/>
      <c r="J10" s="238"/>
      <c r="K10" s="238"/>
      <c r="L10" s="238"/>
      <c r="M10" s="238"/>
      <c r="N10" s="238"/>
      <c r="O10" s="238"/>
      <c r="P10" s="238"/>
      <c r="Q10" s="262"/>
      <c r="R10" s="246" t="s">
        <v>158</v>
      </c>
      <c r="S10" s="247"/>
      <c r="T10" s="247"/>
      <c r="U10" s="247"/>
      <c r="V10" s="265"/>
      <c r="W10" s="28" t="s">
        <v>155</v>
      </c>
      <c r="X10" s="189"/>
      <c r="Y10" s="189"/>
      <c r="Z10" s="189"/>
      <c r="AA10" s="189"/>
      <c r="AB10" s="28" t="s">
        <v>15</v>
      </c>
      <c r="AC10" s="189"/>
      <c r="AD10" s="189"/>
      <c r="AE10" s="189"/>
      <c r="AF10" s="28" t="s">
        <v>152</v>
      </c>
      <c r="AG10" s="189"/>
      <c r="AH10" s="189"/>
      <c r="AI10" s="189"/>
      <c r="AJ10" s="189"/>
      <c r="AK10" s="189"/>
      <c r="AL10" s="189"/>
      <c r="AM10" s="29" t="s">
        <v>159</v>
      </c>
      <c r="AN10" s="28"/>
      <c r="AO10" s="28"/>
      <c r="AP10" s="28"/>
      <c r="AQ10" s="28"/>
      <c r="AR10" s="28"/>
      <c r="AS10" s="28"/>
      <c r="AT10" s="28"/>
      <c r="AU10" s="28"/>
      <c r="AV10" s="28"/>
      <c r="AW10" s="28"/>
      <c r="AX10" s="28"/>
      <c r="AY10" s="30"/>
      <c r="BA10" s="7"/>
      <c r="BB10" s="8"/>
      <c r="BC10" s="9"/>
      <c r="BD10" s="9"/>
      <c r="BE10" s="9"/>
      <c r="BF10" s="9"/>
      <c r="BG10" s="9"/>
      <c r="BH10" s="9"/>
      <c r="BI10" s="9"/>
      <c r="BJ10" s="9"/>
      <c r="BK10" s="9"/>
      <c r="BL10" s="9"/>
      <c r="BM10" s="10"/>
      <c r="BN10" s="10"/>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row>
    <row r="11" spans="1:172" ht="12" customHeight="1" x14ac:dyDescent="0.15">
      <c r="A11" s="249"/>
      <c r="B11" s="166"/>
      <c r="C11" s="166"/>
      <c r="D11" s="250"/>
      <c r="E11" s="263"/>
      <c r="F11" s="168"/>
      <c r="G11" s="168"/>
      <c r="H11" s="168"/>
      <c r="I11" s="168"/>
      <c r="J11" s="168"/>
      <c r="K11" s="168"/>
      <c r="L11" s="168"/>
      <c r="M11" s="168"/>
      <c r="N11" s="168"/>
      <c r="O11" s="168"/>
      <c r="P11" s="168"/>
      <c r="Q11" s="173"/>
      <c r="R11" s="232" t="s">
        <v>2</v>
      </c>
      <c r="S11" s="131"/>
      <c r="T11" s="131"/>
      <c r="U11" s="131"/>
      <c r="V11" s="266"/>
      <c r="W11" s="223"/>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31"/>
      <c r="BA11" s="7"/>
      <c r="BB11" s="8"/>
      <c r="BC11" s="9"/>
      <c r="BD11" s="9"/>
      <c r="BE11" s="9"/>
      <c r="BF11" s="9"/>
      <c r="BG11" s="9"/>
      <c r="BH11" s="9"/>
      <c r="BI11" s="9"/>
      <c r="BJ11" s="9"/>
      <c r="BK11" s="9"/>
      <c r="BL11" s="9"/>
      <c r="BM11" s="10"/>
      <c r="BN11" s="10"/>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row>
    <row r="12" spans="1:172" ht="5.25" customHeight="1" thickBo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BA12" s="7"/>
      <c r="BB12" s="8"/>
      <c r="BC12" s="9"/>
      <c r="BD12" s="9"/>
      <c r="BE12" s="9"/>
      <c r="BF12" s="9"/>
      <c r="BG12" s="9"/>
      <c r="BH12" s="9"/>
      <c r="BI12" s="9"/>
      <c r="BJ12" s="9"/>
      <c r="BK12" s="9"/>
      <c r="BL12" s="9"/>
      <c r="BM12" s="10"/>
      <c r="BN12" s="10"/>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row>
    <row r="13" spans="1:172" ht="10.5" customHeight="1" x14ac:dyDescent="0.15">
      <c r="A13" s="107" t="s">
        <v>6</v>
      </c>
      <c r="B13" s="108"/>
      <c r="C13" s="108"/>
      <c r="D13" s="175"/>
      <c r="E13" s="179"/>
      <c r="F13" s="180"/>
      <c r="G13" s="180"/>
      <c r="H13" s="180"/>
      <c r="I13" s="180"/>
      <c r="J13" s="180"/>
      <c r="K13" s="180"/>
      <c r="L13" s="180"/>
      <c r="M13" s="180"/>
      <c r="N13" s="180"/>
      <c r="O13" s="180"/>
      <c r="P13" s="180"/>
      <c r="Q13" s="181"/>
      <c r="R13" s="107" t="s">
        <v>289</v>
      </c>
      <c r="S13" s="108"/>
      <c r="T13" s="108"/>
      <c r="U13" s="108"/>
      <c r="V13" s="108"/>
      <c r="W13" s="108"/>
      <c r="X13" s="107"/>
      <c r="Y13" s="108"/>
      <c r="Z13" s="108"/>
      <c r="AA13" s="108"/>
      <c r="AB13" s="108"/>
      <c r="AC13" s="111"/>
      <c r="AD13" s="32"/>
      <c r="AE13" s="32"/>
      <c r="AF13" s="32"/>
      <c r="AG13" s="32"/>
      <c r="AH13" s="32"/>
      <c r="AI13" s="32"/>
      <c r="AJ13" s="32"/>
      <c r="AK13" s="32"/>
      <c r="AL13" s="32"/>
      <c r="AM13" s="32"/>
      <c r="AN13" s="32"/>
      <c r="AO13" s="32"/>
      <c r="AP13" s="32"/>
      <c r="AQ13" s="32"/>
      <c r="AR13" s="32"/>
      <c r="AS13" s="32"/>
      <c r="AT13" s="32"/>
      <c r="AU13" s="32"/>
      <c r="AV13" s="32"/>
      <c r="AW13" s="32"/>
      <c r="AX13" s="32"/>
      <c r="AY13" s="32"/>
      <c r="BA13" s="7"/>
      <c r="BB13" s="8"/>
      <c r="BC13" s="9"/>
      <c r="BD13" s="9"/>
      <c r="BE13" s="9"/>
      <c r="BF13" s="9"/>
      <c r="BG13" s="9"/>
      <c r="BH13" s="9"/>
      <c r="BI13" s="9"/>
      <c r="BJ13" s="9"/>
      <c r="BK13" s="9"/>
      <c r="BL13" s="9"/>
      <c r="BM13" s="10"/>
      <c r="BN13" s="10"/>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row>
    <row r="14" spans="1:172" ht="10.5" customHeight="1" thickBot="1" x14ac:dyDescent="0.2">
      <c r="A14" s="176"/>
      <c r="B14" s="130"/>
      <c r="C14" s="130"/>
      <c r="D14" s="177"/>
      <c r="E14" s="182"/>
      <c r="F14" s="183"/>
      <c r="G14" s="183"/>
      <c r="H14" s="183"/>
      <c r="I14" s="183"/>
      <c r="J14" s="183"/>
      <c r="K14" s="183"/>
      <c r="L14" s="183"/>
      <c r="M14" s="183"/>
      <c r="N14" s="183"/>
      <c r="O14" s="183"/>
      <c r="P14" s="183"/>
      <c r="Q14" s="184"/>
      <c r="R14" s="109"/>
      <c r="S14" s="110"/>
      <c r="T14" s="110"/>
      <c r="U14" s="110"/>
      <c r="V14" s="110"/>
      <c r="W14" s="110"/>
      <c r="X14" s="109"/>
      <c r="Y14" s="110"/>
      <c r="Z14" s="110"/>
      <c r="AA14" s="110"/>
      <c r="AB14" s="110"/>
      <c r="AC14" s="112"/>
      <c r="AD14" s="32"/>
      <c r="AE14" s="32"/>
      <c r="AF14" s="32"/>
      <c r="AG14" s="32"/>
      <c r="AH14" s="32"/>
      <c r="AI14" s="32"/>
      <c r="AJ14" s="32"/>
      <c r="AK14" s="32"/>
      <c r="AL14" s="32"/>
      <c r="AM14" s="32"/>
      <c r="AN14" s="32"/>
      <c r="AO14" s="32"/>
      <c r="AP14" s="32"/>
      <c r="AQ14" s="32"/>
      <c r="AR14" s="32"/>
      <c r="AS14" s="32"/>
      <c r="AT14" s="32"/>
      <c r="AU14" s="32"/>
      <c r="AV14" s="32"/>
      <c r="AW14" s="32"/>
      <c r="AX14" s="32"/>
      <c r="AY14" s="32"/>
      <c r="BA14" s="7"/>
      <c r="BB14" s="8"/>
      <c r="BC14" s="9"/>
      <c r="BD14" s="9"/>
      <c r="BE14" s="9"/>
      <c r="BF14" s="9"/>
      <c r="BG14" s="9"/>
      <c r="BH14" s="9"/>
      <c r="BI14" s="9"/>
      <c r="BJ14" s="9"/>
      <c r="BK14" s="9"/>
      <c r="BL14" s="9"/>
      <c r="BM14" s="10"/>
      <c r="BN14" s="10"/>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row>
    <row r="15" spans="1:172" ht="10.5" customHeight="1" thickBot="1" x14ac:dyDescent="0.2">
      <c r="A15" s="109"/>
      <c r="B15" s="110"/>
      <c r="C15" s="110"/>
      <c r="D15" s="178"/>
      <c r="E15" s="185"/>
      <c r="F15" s="186"/>
      <c r="G15" s="186"/>
      <c r="H15" s="186"/>
      <c r="I15" s="186"/>
      <c r="J15" s="186"/>
      <c r="K15" s="186"/>
      <c r="L15" s="186"/>
      <c r="M15" s="186"/>
      <c r="N15" s="186"/>
      <c r="O15" s="186"/>
      <c r="P15" s="186"/>
      <c r="Q15" s="187"/>
      <c r="R15" s="200" t="s">
        <v>160</v>
      </c>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BA15" s="7"/>
      <c r="BB15" s="8"/>
      <c r="BC15" s="9"/>
      <c r="BD15" s="9"/>
      <c r="BE15" s="9"/>
      <c r="BF15" s="9"/>
      <c r="BG15" s="9"/>
      <c r="BH15" s="9"/>
      <c r="BI15" s="9"/>
      <c r="BJ15" s="9"/>
      <c r="BK15" s="9"/>
      <c r="BL15" s="9"/>
      <c r="BM15" s="10"/>
      <c r="BN15" s="10"/>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row>
    <row r="16" spans="1:172" ht="10.5" customHeight="1" x14ac:dyDescent="0.15">
      <c r="A16" s="190"/>
      <c r="B16" s="191"/>
      <c r="C16" s="191"/>
      <c r="D16" s="192"/>
      <c r="E16" s="179"/>
      <c r="F16" s="180"/>
      <c r="G16" s="180"/>
      <c r="H16" s="180"/>
      <c r="I16" s="180"/>
      <c r="J16" s="180"/>
      <c r="K16" s="180"/>
      <c r="L16" s="180"/>
      <c r="M16" s="180"/>
      <c r="N16" s="180"/>
      <c r="O16" s="180"/>
      <c r="P16" s="180"/>
      <c r="Q16" s="181"/>
      <c r="R16" s="190"/>
      <c r="S16" s="191"/>
      <c r="T16" s="191"/>
      <c r="U16" s="192"/>
      <c r="V16" s="179"/>
      <c r="W16" s="180"/>
      <c r="X16" s="180"/>
      <c r="Y16" s="180"/>
      <c r="Z16" s="180"/>
      <c r="AA16" s="180"/>
      <c r="AB16" s="180"/>
      <c r="AC16" s="180"/>
      <c r="AD16" s="180"/>
      <c r="AE16" s="197"/>
      <c r="AF16" s="201" t="s">
        <v>0</v>
      </c>
      <c r="AG16" s="202"/>
      <c r="AH16" s="203"/>
      <c r="AI16" s="190"/>
      <c r="AJ16" s="191"/>
      <c r="AK16" s="191"/>
      <c r="AL16" s="192"/>
      <c r="AM16" s="179"/>
      <c r="AN16" s="180"/>
      <c r="AO16" s="180"/>
      <c r="AP16" s="180"/>
      <c r="AQ16" s="180"/>
      <c r="AR16" s="180"/>
      <c r="AS16" s="180"/>
      <c r="AT16" s="180"/>
      <c r="AU16" s="180"/>
      <c r="AV16" s="197"/>
      <c r="AW16" s="201" t="s">
        <v>0</v>
      </c>
      <c r="AX16" s="202"/>
      <c r="AY16" s="203"/>
      <c r="BA16" s="7"/>
      <c r="BB16" s="8"/>
      <c r="BC16" s="9"/>
      <c r="BD16" s="9"/>
      <c r="BE16" s="9"/>
      <c r="BF16" s="9"/>
      <c r="BG16" s="9"/>
      <c r="BH16" s="9"/>
      <c r="BI16" s="9"/>
      <c r="BJ16" s="9"/>
      <c r="BK16" s="9"/>
      <c r="BL16" s="9"/>
      <c r="BM16" s="10"/>
      <c r="BN16" s="10"/>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row>
    <row r="17" spans="1:377" ht="10.5" customHeight="1" x14ac:dyDescent="0.15">
      <c r="A17" s="193"/>
      <c r="B17" s="122"/>
      <c r="C17" s="122"/>
      <c r="D17" s="104"/>
      <c r="E17" s="182"/>
      <c r="F17" s="183"/>
      <c r="G17" s="183"/>
      <c r="H17" s="183"/>
      <c r="I17" s="183"/>
      <c r="J17" s="183"/>
      <c r="K17" s="183"/>
      <c r="L17" s="183"/>
      <c r="M17" s="183"/>
      <c r="N17" s="183"/>
      <c r="O17" s="183"/>
      <c r="P17" s="183"/>
      <c r="Q17" s="184"/>
      <c r="R17" s="193"/>
      <c r="S17" s="122"/>
      <c r="T17" s="122"/>
      <c r="U17" s="104"/>
      <c r="V17" s="182"/>
      <c r="W17" s="183"/>
      <c r="X17" s="183"/>
      <c r="Y17" s="183"/>
      <c r="Z17" s="183"/>
      <c r="AA17" s="183"/>
      <c r="AB17" s="183"/>
      <c r="AC17" s="183"/>
      <c r="AD17" s="183"/>
      <c r="AE17" s="198"/>
      <c r="AF17" s="204"/>
      <c r="AG17" s="205"/>
      <c r="AH17" s="206"/>
      <c r="AI17" s="193"/>
      <c r="AJ17" s="122"/>
      <c r="AK17" s="122"/>
      <c r="AL17" s="104"/>
      <c r="AM17" s="234"/>
      <c r="AN17" s="235"/>
      <c r="AO17" s="235"/>
      <c r="AP17" s="235"/>
      <c r="AQ17" s="235"/>
      <c r="AR17" s="235"/>
      <c r="AS17" s="235"/>
      <c r="AT17" s="235"/>
      <c r="AU17" s="235"/>
      <c r="AV17" s="236"/>
      <c r="AW17" s="237"/>
      <c r="AX17" s="238"/>
      <c r="AY17" s="239"/>
      <c r="BA17" s="7"/>
      <c r="BB17" s="8"/>
      <c r="BC17" s="9"/>
      <c r="BD17" s="9"/>
      <c r="BE17" s="9"/>
      <c r="BF17" s="9"/>
      <c r="BG17" s="9"/>
      <c r="BH17" s="9"/>
      <c r="BI17" s="9"/>
      <c r="BJ17" s="9"/>
      <c r="BK17" s="9"/>
      <c r="BL17" s="9"/>
      <c r="BM17" s="10"/>
      <c r="BN17" s="10"/>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MO17" s="5"/>
      <c r="MP17" s="5"/>
      <c r="MQ17" s="5"/>
      <c r="MR17" s="5"/>
      <c r="MS17" s="5"/>
      <c r="MT17" s="5"/>
      <c r="MU17" s="5"/>
      <c r="MV17" s="5"/>
      <c r="MW17" s="5"/>
      <c r="MX17" s="5"/>
      <c r="MY17" s="5"/>
      <c r="MZ17" s="5"/>
      <c r="NA17" s="5"/>
      <c r="NB17" s="5"/>
      <c r="NC17" s="5"/>
      <c r="ND17" s="5"/>
      <c r="NE17" s="5"/>
      <c r="NF17" s="5"/>
      <c r="NG17" s="5"/>
      <c r="NH17" s="5"/>
      <c r="NI17" s="5"/>
      <c r="NJ17" s="5"/>
      <c r="NK17" s="5"/>
      <c r="NL17" s="5"/>
      <c r="NM17" s="5"/>
    </row>
    <row r="18" spans="1:377" ht="10.5" customHeight="1" thickBot="1" x14ac:dyDescent="0.2">
      <c r="A18" s="194"/>
      <c r="B18" s="195"/>
      <c r="C18" s="195"/>
      <c r="D18" s="196"/>
      <c r="E18" s="185"/>
      <c r="F18" s="186"/>
      <c r="G18" s="186"/>
      <c r="H18" s="186"/>
      <c r="I18" s="186"/>
      <c r="J18" s="186"/>
      <c r="K18" s="186"/>
      <c r="L18" s="186"/>
      <c r="M18" s="186"/>
      <c r="N18" s="186"/>
      <c r="O18" s="186"/>
      <c r="P18" s="186"/>
      <c r="Q18" s="187"/>
      <c r="R18" s="194"/>
      <c r="S18" s="195"/>
      <c r="T18" s="195"/>
      <c r="U18" s="196"/>
      <c r="V18" s="185"/>
      <c r="W18" s="186"/>
      <c r="X18" s="186"/>
      <c r="Y18" s="186"/>
      <c r="Z18" s="186"/>
      <c r="AA18" s="186"/>
      <c r="AB18" s="186"/>
      <c r="AC18" s="186"/>
      <c r="AD18" s="186"/>
      <c r="AE18" s="199"/>
      <c r="AF18" s="207"/>
      <c r="AG18" s="195"/>
      <c r="AH18" s="208"/>
      <c r="AI18" s="194"/>
      <c r="AJ18" s="195"/>
      <c r="AK18" s="195"/>
      <c r="AL18" s="196"/>
      <c r="AM18" s="185"/>
      <c r="AN18" s="186"/>
      <c r="AO18" s="186"/>
      <c r="AP18" s="186"/>
      <c r="AQ18" s="186"/>
      <c r="AR18" s="186"/>
      <c r="AS18" s="186"/>
      <c r="AT18" s="186"/>
      <c r="AU18" s="186"/>
      <c r="AV18" s="199"/>
      <c r="AW18" s="240"/>
      <c r="AX18" s="241"/>
      <c r="AY18" s="242"/>
      <c r="BA18" s="7"/>
      <c r="BB18" s="8"/>
      <c r="BC18" s="9"/>
      <c r="BD18" s="9"/>
      <c r="BE18" s="9"/>
      <c r="BF18" s="9"/>
      <c r="BG18" s="9"/>
      <c r="BH18" s="9"/>
      <c r="BI18" s="9"/>
      <c r="BJ18" s="9"/>
      <c r="BK18" s="9"/>
      <c r="BL18" s="9"/>
      <c r="BM18" s="10"/>
      <c r="BN18" s="10"/>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MO18" s="5"/>
      <c r="MP18" s="5"/>
      <c r="MQ18" s="5"/>
      <c r="MR18" s="5"/>
      <c r="MS18" s="5"/>
      <c r="MT18" s="5"/>
      <c r="MU18" s="5"/>
      <c r="MV18" s="5"/>
      <c r="MW18" s="5"/>
      <c r="MX18" s="5"/>
      <c r="MY18" s="5"/>
      <c r="MZ18" s="5"/>
      <c r="NA18" s="5"/>
      <c r="NB18" s="5"/>
      <c r="NC18" s="5"/>
      <c r="ND18" s="5"/>
      <c r="NE18" s="5"/>
      <c r="NF18" s="5"/>
      <c r="NG18" s="5"/>
      <c r="NH18" s="5"/>
      <c r="NI18" s="5"/>
      <c r="NJ18" s="5"/>
      <c r="NK18" s="5"/>
      <c r="NL18" s="5"/>
      <c r="NM18" s="5"/>
    </row>
    <row r="19" spans="1:377" ht="3" customHeight="1" x14ac:dyDescent="0.1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BA19" s="7"/>
      <c r="BB19" s="8"/>
      <c r="BC19" s="9"/>
      <c r="BD19" s="9"/>
      <c r="BE19" s="9"/>
      <c r="BF19" s="9"/>
      <c r="BG19" s="9"/>
      <c r="BH19" s="9"/>
      <c r="BI19" s="9"/>
      <c r="BJ19" s="9"/>
      <c r="BK19" s="9"/>
      <c r="BL19" s="9"/>
      <c r="BM19" s="10"/>
      <c r="BN19" s="10"/>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MO19" s="5"/>
      <c r="MP19" s="5"/>
      <c r="MQ19" s="5"/>
      <c r="MR19" s="5"/>
      <c r="MS19" s="5"/>
      <c r="MT19" s="5"/>
      <c r="MU19" s="5"/>
      <c r="MV19" s="5"/>
      <c r="MW19" s="5"/>
      <c r="MX19" s="5"/>
      <c r="MY19" s="5"/>
      <c r="MZ19" s="5"/>
      <c r="NA19" s="5"/>
      <c r="NB19" s="5"/>
      <c r="NC19" s="5"/>
      <c r="ND19" s="5"/>
      <c r="NE19" s="5"/>
      <c r="NF19" s="5"/>
      <c r="NG19" s="5"/>
      <c r="NH19" s="5"/>
      <c r="NI19" s="5"/>
      <c r="NJ19" s="5"/>
      <c r="NK19" s="5"/>
      <c r="NL19" s="5"/>
      <c r="NM19" s="5"/>
    </row>
    <row r="20" spans="1:377" ht="10.5" customHeight="1" x14ac:dyDescent="0.15">
      <c r="A20" s="117" t="s">
        <v>161</v>
      </c>
      <c r="B20" s="118"/>
      <c r="C20" s="113" t="s">
        <v>20</v>
      </c>
      <c r="D20" s="114"/>
      <c r="E20" s="267" t="s">
        <v>162</v>
      </c>
      <c r="F20" s="268"/>
      <c r="G20" s="268"/>
      <c r="H20" s="268"/>
      <c r="I20" s="268"/>
      <c r="J20" s="268"/>
      <c r="K20" s="268"/>
      <c r="L20" s="268"/>
      <c r="M20" s="268"/>
      <c r="N20" s="268"/>
      <c r="O20" s="268"/>
      <c r="P20" s="268"/>
      <c r="Q20" s="269"/>
      <c r="R20" s="162" t="s">
        <v>0</v>
      </c>
      <c r="S20" s="162"/>
      <c r="T20" s="162"/>
      <c r="U20" s="231" t="s">
        <v>163</v>
      </c>
      <c r="V20" s="162"/>
      <c r="W20" s="162"/>
      <c r="X20" s="162"/>
      <c r="Y20" s="162"/>
      <c r="Z20" s="162"/>
      <c r="AA20" s="162"/>
      <c r="AB20" s="163"/>
      <c r="AC20" s="231" t="s">
        <v>164</v>
      </c>
      <c r="AD20" s="162"/>
      <c r="AE20" s="162"/>
      <c r="AF20" s="163"/>
      <c r="AG20" s="225" t="s">
        <v>165</v>
      </c>
      <c r="AH20" s="226"/>
      <c r="AI20" s="226"/>
      <c r="AJ20" s="227"/>
      <c r="AK20" s="231" t="s">
        <v>1</v>
      </c>
      <c r="AL20" s="162"/>
      <c r="AM20" s="162"/>
      <c r="AN20" s="163"/>
      <c r="AO20" s="231" t="s">
        <v>166</v>
      </c>
      <c r="AP20" s="162"/>
      <c r="AQ20" s="162"/>
      <c r="AR20" s="162"/>
      <c r="AS20" s="162"/>
      <c r="AT20" s="162"/>
      <c r="AU20" s="162"/>
      <c r="AV20" s="162"/>
      <c r="AW20" s="162"/>
      <c r="AX20" s="162"/>
      <c r="AY20" s="163"/>
      <c r="BA20" s="7"/>
      <c r="BB20" s="8"/>
      <c r="BC20" s="9"/>
      <c r="BD20" s="9"/>
      <c r="BE20" s="9"/>
      <c r="BF20" s="9"/>
      <c r="BG20" s="9"/>
      <c r="BH20" s="9"/>
      <c r="BI20" s="9"/>
      <c r="BJ20" s="9"/>
      <c r="BK20" s="9"/>
      <c r="BL20" s="9"/>
      <c r="BM20" s="10"/>
      <c r="BN20" s="10"/>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MO20" s="5"/>
      <c r="MP20" s="5"/>
      <c r="MQ20" s="5"/>
      <c r="MR20" s="5"/>
      <c r="MS20" s="5"/>
      <c r="MT20" s="5"/>
      <c r="MU20" s="5"/>
      <c r="MV20" s="5"/>
      <c r="MW20" s="5"/>
      <c r="MX20" s="5"/>
      <c r="MY20" s="5"/>
      <c r="MZ20" s="5"/>
      <c r="NA20" s="5"/>
      <c r="NB20" s="5"/>
      <c r="NC20" s="5"/>
      <c r="ND20" s="5"/>
      <c r="NE20" s="5"/>
      <c r="NF20" s="5"/>
      <c r="NG20" s="5"/>
      <c r="NH20" s="5"/>
      <c r="NI20" s="5"/>
      <c r="NJ20" s="5"/>
      <c r="NK20" s="5"/>
      <c r="NL20" s="5"/>
      <c r="NM20" s="5"/>
    </row>
    <row r="21" spans="1:377" ht="10.5" customHeight="1" x14ac:dyDescent="0.15">
      <c r="A21" s="119"/>
      <c r="B21" s="120"/>
      <c r="C21" s="115"/>
      <c r="D21" s="116"/>
      <c r="E21" s="232" t="s">
        <v>167</v>
      </c>
      <c r="F21" s="131"/>
      <c r="G21" s="131"/>
      <c r="H21" s="131"/>
      <c r="I21" s="131"/>
      <c r="J21" s="131"/>
      <c r="K21" s="131"/>
      <c r="L21" s="131"/>
      <c r="M21" s="131"/>
      <c r="N21" s="131"/>
      <c r="O21" s="131"/>
      <c r="P21" s="131"/>
      <c r="Q21" s="233"/>
      <c r="R21" s="131"/>
      <c r="S21" s="131"/>
      <c r="T21" s="131"/>
      <c r="U21" s="232"/>
      <c r="V21" s="131"/>
      <c r="W21" s="131"/>
      <c r="X21" s="131"/>
      <c r="Y21" s="131"/>
      <c r="Z21" s="131"/>
      <c r="AA21" s="131"/>
      <c r="AB21" s="233"/>
      <c r="AC21" s="232"/>
      <c r="AD21" s="131"/>
      <c r="AE21" s="131"/>
      <c r="AF21" s="233"/>
      <c r="AG21" s="228"/>
      <c r="AH21" s="229"/>
      <c r="AI21" s="229"/>
      <c r="AJ21" s="230"/>
      <c r="AK21" s="232"/>
      <c r="AL21" s="131"/>
      <c r="AM21" s="131"/>
      <c r="AN21" s="233"/>
      <c r="AO21" s="232"/>
      <c r="AP21" s="131"/>
      <c r="AQ21" s="131"/>
      <c r="AR21" s="131"/>
      <c r="AS21" s="131"/>
      <c r="AT21" s="131"/>
      <c r="AU21" s="131"/>
      <c r="AV21" s="131"/>
      <c r="AW21" s="131"/>
      <c r="AX21" s="131"/>
      <c r="AY21" s="233"/>
      <c r="BA21" s="33" t="s">
        <v>12</v>
      </c>
      <c r="BB21" s="8"/>
      <c r="BC21" s="8" t="s">
        <v>168</v>
      </c>
      <c r="BD21" s="8" t="s">
        <v>169</v>
      </c>
      <c r="BE21" s="8" t="s">
        <v>170</v>
      </c>
      <c r="BF21" s="8" t="s">
        <v>171</v>
      </c>
      <c r="BG21" s="8" t="s">
        <v>172</v>
      </c>
      <c r="BH21" s="8" t="s">
        <v>173</v>
      </c>
      <c r="BI21" s="8" t="s">
        <v>174</v>
      </c>
      <c r="BJ21" s="8" t="s">
        <v>175</v>
      </c>
      <c r="BK21" s="8" t="s">
        <v>21</v>
      </c>
      <c r="BL21" s="8" t="s">
        <v>22</v>
      </c>
      <c r="BM21" s="34" t="s">
        <v>23</v>
      </c>
      <c r="BN21" s="10"/>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MO21" s="5"/>
      <c r="MP21" s="5"/>
      <c r="MQ21" s="5"/>
      <c r="MR21" s="5"/>
      <c r="MS21" s="5"/>
      <c r="MT21" s="5"/>
      <c r="MU21" s="5"/>
      <c r="MV21" s="5"/>
      <c r="MW21" s="5"/>
      <c r="MX21" s="5"/>
      <c r="MY21" s="5"/>
      <c r="MZ21" s="5"/>
      <c r="NA21" s="5"/>
      <c r="NB21" s="5"/>
      <c r="NC21" s="5"/>
      <c r="ND21" s="5"/>
      <c r="NE21" s="5"/>
      <c r="NF21" s="5"/>
      <c r="NG21" s="5"/>
      <c r="NH21" s="5"/>
      <c r="NI21" s="5"/>
      <c r="NJ21" s="5"/>
      <c r="NK21" s="5"/>
      <c r="NL21" s="5"/>
      <c r="NM21" s="5"/>
    </row>
    <row r="22" spans="1:377" ht="10.5" customHeight="1" x14ac:dyDescent="0.15">
      <c r="A22" s="95"/>
      <c r="B22" s="96"/>
      <c r="C22" s="101"/>
      <c r="D22" s="102"/>
      <c r="E22" s="132"/>
      <c r="F22" s="133"/>
      <c r="G22" s="133"/>
      <c r="H22" s="133"/>
      <c r="I22" s="133"/>
      <c r="J22" s="133"/>
      <c r="K22" s="133"/>
      <c r="L22" s="133"/>
      <c r="M22" s="133"/>
      <c r="N22" s="133"/>
      <c r="O22" s="133"/>
      <c r="P22" s="133"/>
      <c r="Q22" s="134"/>
      <c r="R22" s="101"/>
      <c r="S22" s="121"/>
      <c r="T22" s="102"/>
      <c r="U22" s="160" t="s">
        <v>176</v>
      </c>
      <c r="V22" s="161"/>
      <c r="W22" s="161"/>
      <c r="X22" s="162"/>
      <c r="Y22" s="162"/>
      <c r="Z22" s="162"/>
      <c r="AA22" s="162"/>
      <c r="AB22" s="163"/>
      <c r="AC22" s="135"/>
      <c r="AD22" s="136"/>
      <c r="AE22" s="136"/>
      <c r="AF22" s="137"/>
      <c r="AG22" s="144"/>
      <c r="AH22" s="145"/>
      <c r="AI22" s="145"/>
      <c r="AJ22" s="146"/>
      <c r="AK22" s="101"/>
      <c r="AL22" s="121"/>
      <c r="AM22" s="121"/>
      <c r="AN22" s="102"/>
      <c r="AO22" s="101"/>
      <c r="AP22" s="121"/>
      <c r="AQ22" s="121"/>
      <c r="AR22" s="121"/>
      <c r="AS22" s="121"/>
      <c r="AT22" s="121"/>
      <c r="AU22" s="121"/>
      <c r="AV22" s="121"/>
      <c r="AW22" s="121"/>
      <c r="AX22" s="121"/>
      <c r="AY22" s="102"/>
      <c r="BA22" s="35" t="s">
        <v>177</v>
      </c>
      <c r="BB22" s="8">
        <v>1</v>
      </c>
      <c r="BC22" s="36" t="s">
        <v>178</v>
      </c>
      <c r="BD22" s="9" t="s">
        <v>127</v>
      </c>
      <c r="BE22" s="37" t="s">
        <v>24</v>
      </c>
      <c r="BF22" s="37" t="s">
        <v>25</v>
      </c>
      <c r="BG22" s="9" t="s">
        <v>179</v>
      </c>
      <c r="BH22" s="38" t="s">
        <v>26</v>
      </c>
      <c r="BI22" s="39" t="s">
        <v>27</v>
      </c>
      <c r="BJ22" s="39" t="s">
        <v>28</v>
      </c>
      <c r="BK22" s="39" t="s">
        <v>26</v>
      </c>
      <c r="BL22" s="39" t="s">
        <v>27</v>
      </c>
      <c r="BM22" s="40" t="s">
        <v>29</v>
      </c>
      <c r="BN22" s="10"/>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MO22" s="5"/>
      <c r="MP22" s="5"/>
      <c r="MQ22" s="5"/>
      <c r="MR22" s="5"/>
      <c r="MS22" s="5"/>
      <c r="MT22" s="5"/>
      <c r="MU22" s="5"/>
      <c r="MV22" s="5"/>
      <c r="MW22" s="5"/>
      <c r="MX22" s="5"/>
      <c r="MY22" s="5"/>
      <c r="MZ22" s="5"/>
      <c r="NA22" s="5"/>
      <c r="NB22" s="5"/>
      <c r="NC22" s="5"/>
      <c r="ND22" s="5"/>
      <c r="NE22" s="5"/>
      <c r="NF22" s="5"/>
      <c r="NG22" s="5"/>
      <c r="NH22" s="5"/>
      <c r="NI22" s="5"/>
      <c r="NJ22" s="5"/>
      <c r="NK22" s="5"/>
      <c r="NL22" s="5"/>
      <c r="NM22" s="5"/>
    </row>
    <row r="23" spans="1:377" ht="10.5" customHeight="1" x14ac:dyDescent="0.15">
      <c r="A23" s="97"/>
      <c r="B23" s="98"/>
      <c r="C23" s="103"/>
      <c r="D23" s="104"/>
      <c r="E23" s="182"/>
      <c r="F23" s="183"/>
      <c r="G23" s="183"/>
      <c r="H23" s="183"/>
      <c r="I23" s="183"/>
      <c r="J23" s="183"/>
      <c r="K23" s="183"/>
      <c r="L23" s="183"/>
      <c r="M23" s="183"/>
      <c r="N23" s="183"/>
      <c r="O23" s="183"/>
      <c r="P23" s="183"/>
      <c r="Q23" s="270"/>
      <c r="R23" s="103"/>
      <c r="S23" s="122"/>
      <c r="T23" s="104"/>
      <c r="U23" s="103"/>
      <c r="V23" s="122"/>
      <c r="W23" s="130" t="s">
        <v>180</v>
      </c>
      <c r="X23" s="122"/>
      <c r="Y23" s="122"/>
      <c r="Z23" s="130" t="s">
        <v>180</v>
      </c>
      <c r="AA23" s="122"/>
      <c r="AB23" s="104"/>
      <c r="AC23" s="138"/>
      <c r="AD23" s="139"/>
      <c r="AE23" s="139"/>
      <c r="AF23" s="140"/>
      <c r="AG23" s="147"/>
      <c r="AH23" s="148"/>
      <c r="AI23" s="148"/>
      <c r="AJ23" s="149"/>
      <c r="AK23" s="103"/>
      <c r="AL23" s="122"/>
      <c r="AM23" s="122"/>
      <c r="AN23" s="104"/>
      <c r="AO23" s="103"/>
      <c r="AP23" s="122"/>
      <c r="AQ23" s="122"/>
      <c r="AR23" s="122"/>
      <c r="AS23" s="122"/>
      <c r="AT23" s="122"/>
      <c r="AU23" s="122"/>
      <c r="AV23" s="122"/>
      <c r="AW23" s="122"/>
      <c r="AX23" s="122"/>
      <c r="AY23" s="104"/>
      <c r="BA23" s="35" t="s">
        <v>181</v>
      </c>
      <c r="BB23" s="8">
        <v>2</v>
      </c>
      <c r="BC23" s="36" t="s">
        <v>182</v>
      </c>
      <c r="BD23" s="9" t="s">
        <v>128</v>
      </c>
      <c r="BE23" s="37" t="s">
        <v>24</v>
      </c>
      <c r="BF23" s="37" t="s">
        <v>30</v>
      </c>
      <c r="BG23" s="9" t="s">
        <v>183</v>
      </c>
      <c r="BH23" s="39" t="s">
        <v>26</v>
      </c>
      <c r="BI23" s="39" t="s">
        <v>31</v>
      </c>
      <c r="BJ23" s="39" t="s">
        <v>32</v>
      </c>
      <c r="BK23" s="39" t="s">
        <v>26</v>
      </c>
      <c r="BL23" s="39" t="s">
        <v>33</v>
      </c>
      <c r="BM23" s="40" t="s">
        <v>34</v>
      </c>
      <c r="BN23" s="10"/>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MO23" s="5"/>
      <c r="MP23" s="5"/>
      <c r="MQ23" s="5"/>
      <c r="MR23" s="5"/>
      <c r="MS23" s="5"/>
      <c r="MT23" s="5"/>
      <c r="MU23" s="5"/>
      <c r="MV23" s="5"/>
      <c r="MW23" s="5"/>
      <c r="MX23" s="5"/>
      <c r="MY23" s="5"/>
      <c r="MZ23" s="5"/>
      <c r="NA23" s="5"/>
      <c r="NB23" s="5"/>
      <c r="NC23" s="5"/>
      <c r="ND23" s="5"/>
      <c r="NE23" s="5"/>
      <c r="NF23" s="5"/>
      <c r="NG23" s="5"/>
      <c r="NH23" s="5"/>
      <c r="NI23" s="5"/>
      <c r="NJ23" s="5"/>
      <c r="NK23" s="5"/>
      <c r="NL23" s="5"/>
      <c r="NM23" s="5"/>
    </row>
    <row r="24" spans="1:377" ht="10.5" customHeight="1" x14ac:dyDescent="0.15">
      <c r="A24" s="99"/>
      <c r="B24" s="100"/>
      <c r="C24" s="105"/>
      <c r="D24" s="106"/>
      <c r="E24" s="271"/>
      <c r="F24" s="272"/>
      <c r="G24" s="272"/>
      <c r="H24" s="272"/>
      <c r="I24" s="272"/>
      <c r="J24" s="272"/>
      <c r="K24" s="272"/>
      <c r="L24" s="272"/>
      <c r="M24" s="272"/>
      <c r="N24" s="272"/>
      <c r="O24" s="272"/>
      <c r="P24" s="272"/>
      <c r="Q24" s="273"/>
      <c r="R24" s="105"/>
      <c r="S24" s="123"/>
      <c r="T24" s="106"/>
      <c r="U24" s="105"/>
      <c r="V24" s="123"/>
      <c r="W24" s="131"/>
      <c r="X24" s="123"/>
      <c r="Y24" s="123"/>
      <c r="Z24" s="131"/>
      <c r="AA24" s="123"/>
      <c r="AB24" s="106"/>
      <c r="AC24" s="141"/>
      <c r="AD24" s="142"/>
      <c r="AE24" s="142"/>
      <c r="AF24" s="143"/>
      <c r="AG24" s="150"/>
      <c r="AH24" s="151"/>
      <c r="AI24" s="151"/>
      <c r="AJ24" s="152"/>
      <c r="AK24" s="105"/>
      <c r="AL24" s="123"/>
      <c r="AM24" s="123"/>
      <c r="AN24" s="106"/>
      <c r="AO24" s="105"/>
      <c r="AP24" s="123"/>
      <c r="AQ24" s="123"/>
      <c r="AR24" s="123"/>
      <c r="AS24" s="123"/>
      <c r="AT24" s="123"/>
      <c r="AU24" s="123"/>
      <c r="AV24" s="123"/>
      <c r="AW24" s="123"/>
      <c r="AX24" s="123"/>
      <c r="AY24" s="106"/>
      <c r="BA24" s="35" t="s">
        <v>184</v>
      </c>
      <c r="BB24" s="8">
        <v>3</v>
      </c>
      <c r="BC24" s="36" t="s">
        <v>185</v>
      </c>
      <c r="BD24" s="9" t="s">
        <v>129</v>
      </c>
      <c r="BE24" s="37">
        <v>882</v>
      </c>
      <c r="BF24" s="37" t="s">
        <v>35</v>
      </c>
      <c r="BG24" s="9" t="s">
        <v>186</v>
      </c>
      <c r="BH24" s="39" t="s">
        <v>26</v>
      </c>
      <c r="BI24" s="39" t="s">
        <v>27</v>
      </c>
      <c r="BJ24" s="39" t="s">
        <v>36</v>
      </c>
      <c r="BK24" s="39" t="s">
        <v>26</v>
      </c>
      <c r="BL24" s="39" t="s">
        <v>37</v>
      </c>
      <c r="BM24" s="40" t="s">
        <v>38</v>
      </c>
      <c r="BN24" s="10"/>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MO24" s="5"/>
      <c r="MP24" s="5"/>
      <c r="MQ24" s="5"/>
      <c r="MR24" s="5"/>
      <c r="MS24" s="5"/>
      <c r="MT24" s="5"/>
      <c r="MU24" s="5"/>
      <c r="MV24" s="5"/>
      <c r="MW24" s="5"/>
      <c r="MX24" s="5"/>
      <c r="MY24" s="5"/>
      <c r="MZ24" s="5"/>
      <c r="NA24" s="5"/>
      <c r="NB24" s="5"/>
      <c r="NC24" s="5"/>
      <c r="ND24" s="5"/>
      <c r="NE24" s="5"/>
      <c r="NF24" s="5"/>
      <c r="NG24" s="5"/>
      <c r="NH24" s="5"/>
      <c r="NI24" s="5"/>
      <c r="NJ24" s="5"/>
      <c r="NK24" s="5"/>
      <c r="NL24" s="5"/>
      <c r="NM24" s="5"/>
    </row>
    <row r="25" spans="1:377" ht="10.5" customHeight="1" x14ac:dyDescent="0.15">
      <c r="A25" s="95"/>
      <c r="B25" s="96"/>
      <c r="C25" s="101"/>
      <c r="D25" s="102"/>
      <c r="E25" s="132"/>
      <c r="F25" s="133"/>
      <c r="G25" s="133"/>
      <c r="H25" s="133"/>
      <c r="I25" s="133"/>
      <c r="J25" s="133"/>
      <c r="K25" s="133"/>
      <c r="L25" s="133"/>
      <c r="M25" s="133"/>
      <c r="N25" s="133"/>
      <c r="O25" s="133"/>
      <c r="P25" s="133"/>
      <c r="Q25" s="134"/>
      <c r="R25" s="101"/>
      <c r="S25" s="121"/>
      <c r="T25" s="102"/>
      <c r="U25" s="160" t="s">
        <v>176</v>
      </c>
      <c r="V25" s="161"/>
      <c r="W25" s="161"/>
      <c r="X25" s="162"/>
      <c r="Y25" s="162"/>
      <c r="Z25" s="162"/>
      <c r="AA25" s="162"/>
      <c r="AB25" s="163"/>
      <c r="AC25" s="135"/>
      <c r="AD25" s="136"/>
      <c r="AE25" s="136"/>
      <c r="AF25" s="137"/>
      <c r="AG25" s="144"/>
      <c r="AH25" s="145"/>
      <c r="AI25" s="145"/>
      <c r="AJ25" s="146"/>
      <c r="AK25" s="101"/>
      <c r="AL25" s="121"/>
      <c r="AM25" s="121"/>
      <c r="AN25" s="102"/>
      <c r="AO25" s="101"/>
      <c r="AP25" s="121"/>
      <c r="AQ25" s="121"/>
      <c r="AR25" s="121"/>
      <c r="AS25" s="121"/>
      <c r="AT25" s="121"/>
      <c r="AU25" s="121"/>
      <c r="AV25" s="121"/>
      <c r="AW25" s="121"/>
      <c r="AX25" s="121"/>
      <c r="AY25" s="102"/>
      <c r="BA25" s="35" t="s">
        <v>187</v>
      </c>
      <c r="BB25" s="8">
        <v>4</v>
      </c>
      <c r="BC25" s="36" t="s">
        <v>188</v>
      </c>
      <c r="BD25" s="9" t="s">
        <v>130</v>
      </c>
      <c r="BE25" s="37" t="s">
        <v>24</v>
      </c>
      <c r="BF25" s="37" t="s">
        <v>39</v>
      </c>
      <c r="BG25" s="9" t="s">
        <v>189</v>
      </c>
      <c r="BH25" s="39" t="s">
        <v>26</v>
      </c>
      <c r="BI25" s="39" t="s">
        <v>37</v>
      </c>
      <c r="BJ25" s="39" t="s">
        <v>40</v>
      </c>
      <c r="BK25" s="39" t="s">
        <v>26</v>
      </c>
      <c r="BL25" s="39" t="s">
        <v>37</v>
      </c>
      <c r="BM25" s="40" t="s">
        <v>41</v>
      </c>
      <c r="BN25" s="10"/>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MO25" s="5"/>
      <c r="MP25" s="5"/>
      <c r="MQ25" s="5"/>
      <c r="MR25" s="5"/>
      <c r="MS25" s="5"/>
      <c r="MT25" s="5"/>
      <c r="MU25" s="5"/>
      <c r="MV25" s="5"/>
      <c r="MW25" s="5"/>
      <c r="MX25" s="5"/>
      <c r="MY25" s="5"/>
      <c r="MZ25" s="5"/>
      <c r="NA25" s="5"/>
      <c r="NB25" s="5"/>
      <c r="NC25" s="5"/>
      <c r="ND25" s="5"/>
      <c r="NE25" s="5"/>
      <c r="NF25" s="5"/>
      <c r="NG25" s="5"/>
      <c r="NH25" s="5"/>
      <c r="NI25" s="5"/>
      <c r="NJ25" s="5"/>
      <c r="NK25" s="5"/>
      <c r="NL25" s="5"/>
      <c r="NM25" s="5"/>
    </row>
    <row r="26" spans="1:377" ht="10.5" customHeight="1" x14ac:dyDescent="0.15">
      <c r="A26" s="97"/>
      <c r="B26" s="98"/>
      <c r="C26" s="103"/>
      <c r="D26" s="104"/>
      <c r="E26" s="182"/>
      <c r="F26" s="183"/>
      <c r="G26" s="183"/>
      <c r="H26" s="183"/>
      <c r="I26" s="183"/>
      <c r="J26" s="183"/>
      <c r="K26" s="183"/>
      <c r="L26" s="183"/>
      <c r="M26" s="183"/>
      <c r="N26" s="183"/>
      <c r="O26" s="183"/>
      <c r="P26" s="183"/>
      <c r="Q26" s="270"/>
      <c r="R26" s="103"/>
      <c r="S26" s="122"/>
      <c r="T26" s="104"/>
      <c r="U26" s="103"/>
      <c r="V26" s="122"/>
      <c r="W26" s="130" t="s">
        <v>180</v>
      </c>
      <c r="X26" s="122"/>
      <c r="Y26" s="122"/>
      <c r="Z26" s="130" t="s">
        <v>180</v>
      </c>
      <c r="AA26" s="122"/>
      <c r="AB26" s="104"/>
      <c r="AC26" s="138"/>
      <c r="AD26" s="139"/>
      <c r="AE26" s="139"/>
      <c r="AF26" s="140"/>
      <c r="AG26" s="147"/>
      <c r="AH26" s="148"/>
      <c r="AI26" s="148"/>
      <c r="AJ26" s="149"/>
      <c r="AK26" s="103"/>
      <c r="AL26" s="122"/>
      <c r="AM26" s="122"/>
      <c r="AN26" s="104"/>
      <c r="AO26" s="103"/>
      <c r="AP26" s="122"/>
      <c r="AQ26" s="122"/>
      <c r="AR26" s="122"/>
      <c r="AS26" s="122"/>
      <c r="AT26" s="122"/>
      <c r="AU26" s="122"/>
      <c r="AV26" s="122"/>
      <c r="AW26" s="122"/>
      <c r="AX26" s="122"/>
      <c r="AY26" s="104"/>
      <c r="BA26" s="35" t="s">
        <v>190</v>
      </c>
      <c r="BB26" s="8">
        <v>5</v>
      </c>
      <c r="BC26" s="36" t="s">
        <v>191</v>
      </c>
      <c r="BD26" s="9" t="s">
        <v>131</v>
      </c>
      <c r="BE26" s="37" t="s">
        <v>42</v>
      </c>
      <c r="BF26" s="37" t="s">
        <v>43</v>
      </c>
      <c r="BG26" s="9" t="s">
        <v>192</v>
      </c>
      <c r="BH26" s="39" t="s">
        <v>26</v>
      </c>
      <c r="BI26" s="39" t="s">
        <v>44</v>
      </c>
      <c r="BJ26" s="39" t="s">
        <v>45</v>
      </c>
      <c r="BK26" s="39" t="s">
        <v>26</v>
      </c>
      <c r="BL26" s="39" t="s">
        <v>44</v>
      </c>
      <c r="BM26" s="40" t="s">
        <v>46</v>
      </c>
      <c r="BN26" s="10"/>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MO26" s="5"/>
      <c r="MP26" s="5"/>
      <c r="MQ26" s="5"/>
      <c r="MR26" s="5"/>
      <c r="MS26" s="5"/>
      <c r="MT26" s="5"/>
      <c r="MU26" s="5"/>
      <c r="MV26" s="5"/>
      <c r="MW26" s="5"/>
      <c r="MX26" s="5"/>
      <c r="MY26" s="5"/>
      <c r="MZ26" s="5"/>
      <c r="NA26" s="5"/>
      <c r="NB26" s="5"/>
      <c r="NC26" s="5"/>
      <c r="ND26" s="5"/>
      <c r="NE26" s="5"/>
      <c r="NF26" s="5"/>
      <c r="NG26" s="5"/>
      <c r="NH26" s="5"/>
      <c r="NI26" s="5"/>
      <c r="NJ26" s="5"/>
      <c r="NK26" s="5"/>
      <c r="NL26" s="5"/>
      <c r="NM26" s="5"/>
    </row>
    <row r="27" spans="1:377" ht="10.5" customHeight="1" x14ac:dyDescent="0.15">
      <c r="A27" s="99"/>
      <c r="B27" s="100"/>
      <c r="C27" s="105"/>
      <c r="D27" s="106"/>
      <c r="E27" s="271"/>
      <c r="F27" s="272"/>
      <c r="G27" s="272"/>
      <c r="H27" s="272"/>
      <c r="I27" s="272"/>
      <c r="J27" s="272"/>
      <c r="K27" s="272"/>
      <c r="L27" s="272"/>
      <c r="M27" s="272"/>
      <c r="N27" s="272"/>
      <c r="O27" s="272"/>
      <c r="P27" s="272"/>
      <c r="Q27" s="273"/>
      <c r="R27" s="105"/>
      <c r="S27" s="123"/>
      <c r="T27" s="106"/>
      <c r="U27" s="105"/>
      <c r="V27" s="123"/>
      <c r="W27" s="131"/>
      <c r="X27" s="123"/>
      <c r="Y27" s="123"/>
      <c r="Z27" s="131"/>
      <c r="AA27" s="123"/>
      <c r="AB27" s="106"/>
      <c r="AC27" s="141"/>
      <c r="AD27" s="142"/>
      <c r="AE27" s="142"/>
      <c r="AF27" s="143"/>
      <c r="AG27" s="150"/>
      <c r="AH27" s="151"/>
      <c r="AI27" s="151"/>
      <c r="AJ27" s="152"/>
      <c r="AK27" s="105"/>
      <c r="AL27" s="123"/>
      <c r="AM27" s="123"/>
      <c r="AN27" s="106"/>
      <c r="AO27" s="105"/>
      <c r="AP27" s="123"/>
      <c r="AQ27" s="123"/>
      <c r="AR27" s="123"/>
      <c r="AS27" s="123"/>
      <c r="AT27" s="123"/>
      <c r="AU27" s="123"/>
      <c r="AV27" s="123"/>
      <c r="AW27" s="123"/>
      <c r="AX27" s="123"/>
      <c r="AY27" s="106"/>
      <c r="BA27" s="35" t="s">
        <v>193</v>
      </c>
      <c r="BB27" s="8">
        <v>6</v>
      </c>
      <c r="BC27" s="36" t="s">
        <v>194</v>
      </c>
      <c r="BD27" s="9"/>
      <c r="BE27" s="37" t="s">
        <v>47</v>
      </c>
      <c r="BF27" s="37" t="s">
        <v>48</v>
      </c>
      <c r="BG27" s="9" t="s">
        <v>195</v>
      </c>
      <c r="BH27" s="39" t="s">
        <v>49</v>
      </c>
      <c r="BI27" s="39" t="s">
        <v>50</v>
      </c>
      <c r="BJ27" s="39" t="s">
        <v>51</v>
      </c>
      <c r="BK27" s="39" t="s">
        <v>49</v>
      </c>
      <c r="BL27" s="39" t="s">
        <v>50</v>
      </c>
      <c r="BM27" s="40" t="s">
        <v>52</v>
      </c>
      <c r="BN27" s="10"/>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MO27" s="5"/>
      <c r="MP27" s="5"/>
      <c r="MQ27" s="5"/>
      <c r="MR27" s="5"/>
      <c r="MS27" s="5"/>
      <c r="MT27" s="5"/>
      <c r="MU27" s="5"/>
      <c r="MV27" s="5"/>
      <c r="MW27" s="5"/>
      <c r="MX27" s="5"/>
      <c r="MY27" s="5"/>
      <c r="MZ27" s="5"/>
      <c r="NA27" s="5"/>
      <c r="NB27" s="5"/>
      <c r="NC27" s="5"/>
      <c r="ND27" s="5"/>
      <c r="NE27" s="5"/>
      <c r="NF27" s="5"/>
      <c r="NG27" s="5"/>
      <c r="NH27" s="5"/>
      <c r="NI27" s="5"/>
      <c r="NJ27" s="5"/>
      <c r="NK27" s="5"/>
      <c r="NL27" s="5"/>
      <c r="NM27" s="5"/>
    </row>
    <row r="28" spans="1:377" ht="10.5" customHeight="1" x14ac:dyDescent="0.15">
      <c r="A28" s="95"/>
      <c r="B28" s="96"/>
      <c r="C28" s="101"/>
      <c r="D28" s="102"/>
      <c r="E28" s="132"/>
      <c r="F28" s="133"/>
      <c r="G28" s="133"/>
      <c r="H28" s="133"/>
      <c r="I28" s="133"/>
      <c r="J28" s="133"/>
      <c r="K28" s="133"/>
      <c r="L28" s="133"/>
      <c r="M28" s="133"/>
      <c r="N28" s="133"/>
      <c r="O28" s="133"/>
      <c r="P28" s="133"/>
      <c r="Q28" s="134"/>
      <c r="R28" s="101"/>
      <c r="S28" s="121"/>
      <c r="T28" s="102"/>
      <c r="U28" s="160" t="s">
        <v>176</v>
      </c>
      <c r="V28" s="161"/>
      <c r="W28" s="161"/>
      <c r="X28" s="162"/>
      <c r="Y28" s="162"/>
      <c r="Z28" s="162"/>
      <c r="AA28" s="162"/>
      <c r="AB28" s="163"/>
      <c r="AC28" s="135"/>
      <c r="AD28" s="136"/>
      <c r="AE28" s="136"/>
      <c r="AF28" s="137"/>
      <c r="AG28" s="144"/>
      <c r="AH28" s="145"/>
      <c r="AI28" s="145"/>
      <c r="AJ28" s="146"/>
      <c r="AK28" s="101"/>
      <c r="AL28" s="121"/>
      <c r="AM28" s="121"/>
      <c r="AN28" s="102"/>
      <c r="AO28" s="101"/>
      <c r="AP28" s="121"/>
      <c r="AQ28" s="121"/>
      <c r="AR28" s="121"/>
      <c r="AS28" s="121"/>
      <c r="AT28" s="121"/>
      <c r="AU28" s="121"/>
      <c r="AV28" s="121"/>
      <c r="AW28" s="121"/>
      <c r="AX28" s="121"/>
      <c r="AY28" s="102"/>
      <c r="BA28" s="35" t="s">
        <v>196</v>
      </c>
      <c r="BB28" s="8">
        <v>7</v>
      </c>
      <c r="BC28" s="36" t="s">
        <v>197</v>
      </c>
      <c r="BD28" s="9"/>
      <c r="BE28" s="37" t="s">
        <v>53</v>
      </c>
      <c r="BF28" s="37" t="s">
        <v>54</v>
      </c>
      <c r="BG28" s="9" t="s">
        <v>198</v>
      </c>
      <c r="BH28" s="39" t="s">
        <v>55</v>
      </c>
      <c r="BI28" s="39" t="s">
        <v>56</v>
      </c>
      <c r="BJ28" s="39" t="s">
        <v>57</v>
      </c>
      <c r="BK28" s="39" t="s">
        <v>55</v>
      </c>
      <c r="BL28" s="39" t="s">
        <v>56</v>
      </c>
      <c r="BM28" s="40" t="s">
        <v>58</v>
      </c>
      <c r="BN28" s="10"/>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MO28" s="5"/>
      <c r="MP28" s="5"/>
      <c r="MQ28" s="5"/>
      <c r="MR28" s="5"/>
      <c r="MS28" s="5"/>
      <c r="MT28" s="5"/>
      <c r="MU28" s="5"/>
      <c r="MV28" s="5"/>
      <c r="MW28" s="5"/>
      <c r="MX28" s="5"/>
      <c r="MY28" s="5"/>
      <c r="MZ28" s="5"/>
      <c r="NA28" s="5"/>
      <c r="NB28" s="5"/>
      <c r="NC28" s="5"/>
      <c r="ND28" s="5"/>
      <c r="NE28" s="5"/>
      <c r="NF28" s="5"/>
      <c r="NG28" s="5"/>
      <c r="NH28" s="5"/>
      <c r="NI28" s="5"/>
      <c r="NJ28" s="5"/>
      <c r="NK28" s="5"/>
      <c r="NL28" s="5"/>
      <c r="NM28" s="5"/>
    </row>
    <row r="29" spans="1:377" ht="10.5" customHeight="1" x14ac:dyDescent="0.15">
      <c r="A29" s="97"/>
      <c r="B29" s="98"/>
      <c r="C29" s="103"/>
      <c r="D29" s="104"/>
      <c r="E29" s="182"/>
      <c r="F29" s="183"/>
      <c r="G29" s="183"/>
      <c r="H29" s="183"/>
      <c r="I29" s="183"/>
      <c r="J29" s="183"/>
      <c r="K29" s="183"/>
      <c r="L29" s="183"/>
      <c r="M29" s="183"/>
      <c r="N29" s="183"/>
      <c r="O29" s="183"/>
      <c r="P29" s="183"/>
      <c r="Q29" s="270"/>
      <c r="R29" s="103"/>
      <c r="S29" s="122"/>
      <c r="T29" s="104"/>
      <c r="U29" s="103"/>
      <c r="V29" s="122"/>
      <c r="W29" s="130" t="s">
        <v>180</v>
      </c>
      <c r="X29" s="122"/>
      <c r="Y29" s="122"/>
      <c r="Z29" s="130" t="s">
        <v>180</v>
      </c>
      <c r="AA29" s="122"/>
      <c r="AB29" s="104"/>
      <c r="AC29" s="138"/>
      <c r="AD29" s="139"/>
      <c r="AE29" s="139"/>
      <c r="AF29" s="140"/>
      <c r="AG29" s="147"/>
      <c r="AH29" s="148"/>
      <c r="AI29" s="148"/>
      <c r="AJ29" s="149"/>
      <c r="AK29" s="103"/>
      <c r="AL29" s="122"/>
      <c r="AM29" s="122"/>
      <c r="AN29" s="104"/>
      <c r="AO29" s="103"/>
      <c r="AP29" s="122"/>
      <c r="AQ29" s="122"/>
      <c r="AR29" s="122"/>
      <c r="AS29" s="122"/>
      <c r="AT29" s="122"/>
      <c r="AU29" s="122"/>
      <c r="AV29" s="122"/>
      <c r="AW29" s="122"/>
      <c r="AX29" s="122"/>
      <c r="AY29" s="104"/>
      <c r="BA29" s="35" t="s">
        <v>199</v>
      </c>
      <c r="BB29" s="8">
        <v>8</v>
      </c>
      <c r="BC29" s="36" t="s">
        <v>200</v>
      </c>
      <c r="BD29" s="9" t="s">
        <v>132</v>
      </c>
      <c r="BE29" s="37" t="s">
        <v>53</v>
      </c>
      <c r="BF29" s="37" t="s">
        <v>59</v>
      </c>
      <c r="BG29" s="9" t="s">
        <v>201</v>
      </c>
      <c r="BH29" s="39" t="s">
        <v>55</v>
      </c>
      <c r="BI29" s="39" t="s">
        <v>60</v>
      </c>
      <c r="BJ29" s="39" t="s">
        <v>61</v>
      </c>
      <c r="BK29" s="39" t="s">
        <v>55</v>
      </c>
      <c r="BL29" s="39" t="s">
        <v>60</v>
      </c>
      <c r="BM29" s="40" t="s">
        <v>62</v>
      </c>
      <c r="BN29" s="10"/>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MO29" s="5"/>
      <c r="MP29" s="5"/>
      <c r="MQ29" s="5"/>
      <c r="MR29" s="5"/>
      <c r="MS29" s="5"/>
      <c r="MT29" s="5"/>
      <c r="MU29" s="5"/>
      <c r="MV29" s="5"/>
      <c r="MW29" s="5"/>
      <c r="MX29" s="5"/>
      <c r="MY29" s="5"/>
      <c r="MZ29" s="5"/>
      <c r="NA29" s="5"/>
      <c r="NB29" s="5"/>
      <c r="NC29" s="5"/>
      <c r="ND29" s="5"/>
      <c r="NE29" s="5"/>
      <c r="NF29" s="5"/>
      <c r="NG29" s="5"/>
      <c r="NH29" s="5"/>
      <c r="NI29" s="5"/>
      <c r="NJ29" s="5"/>
      <c r="NK29" s="5"/>
      <c r="NL29" s="5"/>
      <c r="NM29" s="5"/>
    </row>
    <row r="30" spans="1:377" ht="10.5" customHeight="1" x14ac:dyDescent="0.15">
      <c r="A30" s="99"/>
      <c r="B30" s="100"/>
      <c r="C30" s="105"/>
      <c r="D30" s="106"/>
      <c r="E30" s="271"/>
      <c r="F30" s="272"/>
      <c r="G30" s="272"/>
      <c r="H30" s="272"/>
      <c r="I30" s="272"/>
      <c r="J30" s="272"/>
      <c r="K30" s="272"/>
      <c r="L30" s="272"/>
      <c r="M30" s="272"/>
      <c r="N30" s="272"/>
      <c r="O30" s="272"/>
      <c r="P30" s="272"/>
      <c r="Q30" s="273"/>
      <c r="R30" s="105"/>
      <c r="S30" s="123"/>
      <c r="T30" s="106"/>
      <c r="U30" s="105"/>
      <c r="V30" s="123"/>
      <c r="W30" s="131"/>
      <c r="X30" s="123"/>
      <c r="Y30" s="123"/>
      <c r="Z30" s="131"/>
      <c r="AA30" s="123"/>
      <c r="AB30" s="106"/>
      <c r="AC30" s="141"/>
      <c r="AD30" s="142"/>
      <c r="AE30" s="142"/>
      <c r="AF30" s="143"/>
      <c r="AG30" s="150"/>
      <c r="AH30" s="151"/>
      <c r="AI30" s="151"/>
      <c r="AJ30" s="152"/>
      <c r="AK30" s="105"/>
      <c r="AL30" s="123"/>
      <c r="AM30" s="123"/>
      <c r="AN30" s="106"/>
      <c r="AO30" s="105"/>
      <c r="AP30" s="123"/>
      <c r="AQ30" s="123"/>
      <c r="AR30" s="123"/>
      <c r="AS30" s="123"/>
      <c r="AT30" s="123"/>
      <c r="AU30" s="123"/>
      <c r="AV30" s="123"/>
      <c r="AW30" s="123"/>
      <c r="AX30" s="123"/>
      <c r="AY30" s="106"/>
      <c r="BA30" s="35" t="s">
        <v>202</v>
      </c>
      <c r="BB30" s="8">
        <v>9</v>
      </c>
      <c r="BC30" s="36" t="s">
        <v>203</v>
      </c>
      <c r="BD30" s="9" t="s">
        <v>133</v>
      </c>
      <c r="BE30" s="37" t="s">
        <v>112</v>
      </c>
      <c r="BF30" s="37" t="s">
        <v>113</v>
      </c>
      <c r="BG30" s="9" t="s">
        <v>204</v>
      </c>
      <c r="BH30" s="39" t="s">
        <v>55</v>
      </c>
      <c r="BI30" s="39" t="s">
        <v>67</v>
      </c>
      <c r="BJ30" s="39" t="s">
        <v>114</v>
      </c>
      <c r="BK30" s="39" t="s">
        <v>55</v>
      </c>
      <c r="BL30" s="39" t="s">
        <v>65</v>
      </c>
      <c r="BM30" s="40" t="s">
        <v>115</v>
      </c>
      <c r="BN30" s="10"/>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MO30" s="5"/>
      <c r="MP30" s="5"/>
      <c r="MQ30" s="5"/>
      <c r="MR30" s="5"/>
      <c r="MS30" s="5"/>
      <c r="MT30" s="5"/>
      <c r="MU30" s="5"/>
      <c r="MV30" s="5"/>
      <c r="MW30" s="5"/>
      <c r="MX30" s="5"/>
      <c r="MY30" s="5"/>
      <c r="MZ30" s="5"/>
      <c r="NA30" s="5"/>
      <c r="NB30" s="5"/>
      <c r="NC30" s="5"/>
      <c r="ND30" s="5"/>
      <c r="NE30" s="5"/>
      <c r="NF30" s="5"/>
      <c r="NG30" s="5"/>
      <c r="NH30" s="5"/>
      <c r="NI30" s="5"/>
      <c r="NJ30" s="5"/>
      <c r="NK30" s="5"/>
      <c r="NL30" s="5"/>
      <c r="NM30" s="5"/>
    </row>
    <row r="31" spans="1:377" ht="10.5" customHeight="1" x14ac:dyDescent="0.15">
      <c r="A31" s="95"/>
      <c r="B31" s="96"/>
      <c r="C31" s="101"/>
      <c r="D31" s="102"/>
      <c r="E31" s="132"/>
      <c r="F31" s="133"/>
      <c r="G31" s="133"/>
      <c r="H31" s="133"/>
      <c r="I31" s="133"/>
      <c r="J31" s="133"/>
      <c r="K31" s="133"/>
      <c r="L31" s="133"/>
      <c r="M31" s="133"/>
      <c r="N31" s="133"/>
      <c r="O31" s="133"/>
      <c r="P31" s="133"/>
      <c r="Q31" s="134"/>
      <c r="R31" s="101"/>
      <c r="S31" s="121"/>
      <c r="T31" s="102"/>
      <c r="U31" s="160" t="s">
        <v>176</v>
      </c>
      <c r="V31" s="161"/>
      <c r="W31" s="161"/>
      <c r="X31" s="162"/>
      <c r="Y31" s="162"/>
      <c r="Z31" s="162"/>
      <c r="AA31" s="162"/>
      <c r="AB31" s="163"/>
      <c r="AC31" s="135"/>
      <c r="AD31" s="136"/>
      <c r="AE31" s="136"/>
      <c r="AF31" s="137"/>
      <c r="AG31" s="144"/>
      <c r="AH31" s="145"/>
      <c r="AI31" s="145"/>
      <c r="AJ31" s="146"/>
      <c r="AK31" s="101"/>
      <c r="AL31" s="121"/>
      <c r="AM31" s="121"/>
      <c r="AN31" s="102"/>
      <c r="AO31" s="101"/>
      <c r="AP31" s="121"/>
      <c r="AQ31" s="121"/>
      <c r="AR31" s="121"/>
      <c r="AS31" s="121"/>
      <c r="AT31" s="121"/>
      <c r="AU31" s="121"/>
      <c r="AV31" s="121"/>
      <c r="AW31" s="121"/>
      <c r="AX31" s="121"/>
      <c r="AY31" s="102"/>
      <c r="BA31" s="35" t="s">
        <v>205</v>
      </c>
      <c r="BB31" s="8">
        <v>10</v>
      </c>
      <c r="BC31" s="36" t="s">
        <v>206</v>
      </c>
      <c r="BD31" s="9" t="s">
        <v>134</v>
      </c>
      <c r="BE31" s="37" t="s">
        <v>53</v>
      </c>
      <c r="BF31" s="37" t="s">
        <v>63</v>
      </c>
      <c r="BG31" s="9" t="s">
        <v>207</v>
      </c>
      <c r="BH31" s="39" t="s">
        <v>55</v>
      </c>
      <c r="BI31" s="39" t="s">
        <v>50</v>
      </c>
      <c r="BJ31" s="39" t="s">
        <v>64</v>
      </c>
      <c r="BK31" s="39" t="s">
        <v>55</v>
      </c>
      <c r="BL31" s="39" t="s">
        <v>65</v>
      </c>
      <c r="BM31" s="40" t="s">
        <v>66</v>
      </c>
      <c r="BN31" s="10"/>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MO31" s="5"/>
      <c r="MP31" s="5"/>
      <c r="MQ31" s="5"/>
      <c r="MR31" s="5"/>
      <c r="MS31" s="5"/>
      <c r="MT31" s="5"/>
      <c r="MU31" s="5"/>
      <c r="MV31" s="5"/>
      <c r="MW31" s="5"/>
      <c r="MX31" s="5"/>
      <c r="MY31" s="5"/>
      <c r="MZ31" s="5"/>
      <c r="NA31" s="5"/>
      <c r="NB31" s="5"/>
      <c r="NC31" s="5"/>
      <c r="ND31" s="5"/>
      <c r="NE31" s="5"/>
      <c r="NF31" s="5"/>
      <c r="NG31" s="5"/>
      <c r="NH31" s="5"/>
      <c r="NI31" s="5"/>
      <c r="NJ31" s="5"/>
      <c r="NK31" s="5"/>
      <c r="NL31" s="5"/>
      <c r="NM31" s="5"/>
    </row>
    <row r="32" spans="1:377" ht="10.5" customHeight="1" x14ac:dyDescent="0.15">
      <c r="A32" s="97"/>
      <c r="B32" s="98"/>
      <c r="C32" s="103"/>
      <c r="D32" s="104"/>
      <c r="E32" s="182"/>
      <c r="F32" s="183"/>
      <c r="G32" s="183"/>
      <c r="H32" s="183"/>
      <c r="I32" s="183"/>
      <c r="J32" s="183"/>
      <c r="K32" s="183"/>
      <c r="L32" s="183"/>
      <c r="M32" s="183"/>
      <c r="N32" s="183"/>
      <c r="O32" s="183"/>
      <c r="P32" s="183"/>
      <c r="Q32" s="270"/>
      <c r="R32" s="103"/>
      <c r="S32" s="122"/>
      <c r="T32" s="104"/>
      <c r="U32" s="103"/>
      <c r="V32" s="122"/>
      <c r="W32" s="130" t="s">
        <v>180</v>
      </c>
      <c r="X32" s="122"/>
      <c r="Y32" s="122"/>
      <c r="Z32" s="130" t="s">
        <v>180</v>
      </c>
      <c r="AA32" s="122"/>
      <c r="AB32" s="104"/>
      <c r="AC32" s="138"/>
      <c r="AD32" s="139"/>
      <c r="AE32" s="139"/>
      <c r="AF32" s="140"/>
      <c r="AG32" s="147"/>
      <c r="AH32" s="148"/>
      <c r="AI32" s="148"/>
      <c r="AJ32" s="149"/>
      <c r="AK32" s="103"/>
      <c r="AL32" s="122"/>
      <c r="AM32" s="122"/>
      <c r="AN32" s="104"/>
      <c r="AO32" s="103"/>
      <c r="AP32" s="122"/>
      <c r="AQ32" s="122"/>
      <c r="AR32" s="122"/>
      <c r="AS32" s="122"/>
      <c r="AT32" s="122"/>
      <c r="AU32" s="122"/>
      <c r="AV32" s="122"/>
      <c r="AW32" s="122"/>
      <c r="AX32" s="122"/>
      <c r="AY32" s="104"/>
      <c r="BA32" s="35" t="s">
        <v>208</v>
      </c>
      <c r="BB32" s="8">
        <v>11</v>
      </c>
      <c r="BC32" s="36" t="s">
        <v>209</v>
      </c>
      <c r="BD32" s="9" t="s">
        <v>135</v>
      </c>
      <c r="BE32" s="37" t="s">
        <v>53</v>
      </c>
      <c r="BF32" s="37" t="s">
        <v>30</v>
      </c>
      <c r="BG32" s="9" t="s">
        <v>210</v>
      </c>
      <c r="BH32" s="39" t="s">
        <v>55</v>
      </c>
      <c r="BI32" s="39" t="s">
        <v>67</v>
      </c>
      <c r="BJ32" s="39" t="s">
        <v>68</v>
      </c>
      <c r="BK32" s="39" t="s">
        <v>55</v>
      </c>
      <c r="BL32" s="39" t="s">
        <v>67</v>
      </c>
      <c r="BM32" s="40" t="s">
        <v>69</v>
      </c>
      <c r="BN32" s="10"/>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MO32" s="5"/>
      <c r="MP32" s="5"/>
      <c r="MQ32" s="5"/>
      <c r="MR32" s="5"/>
      <c r="MS32" s="5"/>
      <c r="MT32" s="5"/>
      <c r="MU32" s="5"/>
      <c r="MV32" s="5"/>
      <c r="MW32" s="5"/>
      <c r="MX32" s="5"/>
      <c r="MY32" s="5"/>
      <c r="MZ32" s="5"/>
      <c r="NA32" s="5"/>
      <c r="NB32" s="5"/>
      <c r="NC32" s="5"/>
      <c r="ND32" s="5"/>
      <c r="NE32" s="5"/>
      <c r="NF32" s="5"/>
      <c r="NG32" s="5"/>
      <c r="NH32" s="5"/>
      <c r="NI32" s="5"/>
      <c r="NJ32" s="5"/>
      <c r="NK32" s="5"/>
      <c r="NL32" s="5"/>
      <c r="NM32" s="5"/>
    </row>
    <row r="33" spans="1:377" ht="10.5" customHeight="1" x14ac:dyDescent="0.15">
      <c r="A33" s="99"/>
      <c r="B33" s="100"/>
      <c r="C33" s="105"/>
      <c r="D33" s="106"/>
      <c r="E33" s="271"/>
      <c r="F33" s="272"/>
      <c r="G33" s="272"/>
      <c r="H33" s="272"/>
      <c r="I33" s="272"/>
      <c r="J33" s="272"/>
      <c r="K33" s="272"/>
      <c r="L33" s="272"/>
      <c r="M33" s="272"/>
      <c r="N33" s="272"/>
      <c r="O33" s="272"/>
      <c r="P33" s="272"/>
      <c r="Q33" s="273"/>
      <c r="R33" s="105"/>
      <c r="S33" s="123"/>
      <c r="T33" s="106"/>
      <c r="U33" s="105"/>
      <c r="V33" s="123"/>
      <c r="W33" s="131"/>
      <c r="X33" s="123"/>
      <c r="Y33" s="123"/>
      <c r="Z33" s="131"/>
      <c r="AA33" s="123"/>
      <c r="AB33" s="106"/>
      <c r="AC33" s="141"/>
      <c r="AD33" s="142"/>
      <c r="AE33" s="142"/>
      <c r="AF33" s="143"/>
      <c r="AG33" s="150"/>
      <c r="AH33" s="151"/>
      <c r="AI33" s="151"/>
      <c r="AJ33" s="152"/>
      <c r="AK33" s="105"/>
      <c r="AL33" s="123"/>
      <c r="AM33" s="123"/>
      <c r="AN33" s="106"/>
      <c r="AO33" s="105"/>
      <c r="AP33" s="123"/>
      <c r="AQ33" s="123"/>
      <c r="AR33" s="123"/>
      <c r="AS33" s="123"/>
      <c r="AT33" s="123"/>
      <c r="AU33" s="123"/>
      <c r="AV33" s="123"/>
      <c r="AW33" s="123"/>
      <c r="AX33" s="123"/>
      <c r="AY33" s="106"/>
      <c r="BA33" s="35" t="s">
        <v>211</v>
      </c>
      <c r="BB33" s="8">
        <v>12</v>
      </c>
      <c r="BC33" s="36" t="s">
        <v>212</v>
      </c>
      <c r="BD33" s="9" t="s">
        <v>136</v>
      </c>
      <c r="BE33" s="37" t="s">
        <v>53</v>
      </c>
      <c r="BF33" s="37" t="s">
        <v>70</v>
      </c>
      <c r="BG33" s="9" t="s">
        <v>213</v>
      </c>
      <c r="BH33" s="39" t="s">
        <v>55</v>
      </c>
      <c r="BI33" s="39" t="s">
        <v>71</v>
      </c>
      <c r="BJ33" s="39" t="s">
        <v>72</v>
      </c>
      <c r="BK33" s="39" t="s">
        <v>55</v>
      </c>
      <c r="BL33" s="39" t="s">
        <v>71</v>
      </c>
      <c r="BM33" s="40" t="s">
        <v>73</v>
      </c>
      <c r="BN33" s="10"/>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MO33" s="5"/>
      <c r="MP33" s="5"/>
      <c r="MQ33" s="5"/>
      <c r="MR33" s="5"/>
      <c r="MS33" s="5"/>
      <c r="MT33" s="5"/>
      <c r="MU33" s="5"/>
      <c r="MV33" s="5"/>
      <c r="MW33" s="5"/>
      <c r="MX33" s="5"/>
      <c r="MY33" s="5"/>
      <c r="MZ33" s="5"/>
      <c r="NA33" s="5"/>
      <c r="NB33" s="5"/>
      <c r="NC33" s="5"/>
      <c r="ND33" s="5"/>
      <c r="NE33" s="5"/>
      <c r="NF33" s="5"/>
      <c r="NG33" s="5"/>
      <c r="NH33" s="5"/>
      <c r="NI33" s="5"/>
      <c r="NJ33" s="5"/>
      <c r="NK33" s="5"/>
      <c r="NL33" s="5"/>
      <c r="NM33" s="5"/>
    </row>
    <row r="34" spans="1:377" ht="10.5" customHeight="1" x14ac:dyDescent="0.15">
      <c r="A34" s="95"/>
      <c r="B34" s="96"/>
      <c r="C34" s="101"/>
      <c r="D34" s="102"/>
      <c r="E34" s="132"/>
      <c r="F34" s="133"/>
      <c r="G34" s="133"/>
      <c r="H34" s="133"/>
      <c r="I34" s="133"/>
      <c r="J34" s="133"/>
      <c r="K34" s="133"/>
      <c r="L34" s="133"/>
      <c r="M34" s="133"/>
      <c r="N34" s="133"/>
      <c r="O34" s="133"/>
      <c r="P34" s="133"/>
      <c r="Q34" s="134"/>
      <c r="R34" s="101"/>
      <c r="S34" s="121"/>
      <c r="T34" s="102"/>
      <c r="U34" s="160" t="s">
        <v>176</v>
      </c>
      <c r="V34" s="161"/>
      <c r="W34" s="161"/>
      <c r="X34" s="162"/>
      <c r="Y34" s="162"/>
      <c r="Z34" s="162"/>
      <c r="AA34" s="162"/>
      <c r="AB34" s="163"/>
      <c r="AC34" s="135"/>
      <c r="AD34" s="136"/>
      <c r="AE34" s="136"/>
      <c r="AF34" s="137"/>
      <c r="AG34" s="144"/>
      <c r="AH34" s="145"/>
      <c r="AI34" s="145"/>
      <c r="AJ34" s="146"/>
      <c r="AK34" s="101"/>
      <c r="AL34" s="121"/>
      <c r="AM34" s="121"/>
      <c r="AN34" s="102"/>
      <c r="AO34" s="101"/>
      <c r="AP34" s="121"/>
      <c r="AQ34" s="121"/>
      <c r="AR34" s="121"/>
      <c r="AS34" s="121"/>
      <c r="AT34" s="121"/>
      <c r="AU34" s="121"/>
      <c r="AV34" s="121"/>
      <c r="AW34" s="121"/>
      <c r="AX34" s="121"/>
      <c r="AY34" s="102"/>
      <c r="BA34" s="35" t="s">
        <v>214</v>
      </c>
      <c r="BB34" s="8">
        <v>13</v>
      </c>
      <c r="BC34" s="36" t="s">
        <v>215</v>
      </c>
      <c r="BD34" s="9" t="s">
        <v>137</v>
      </c>
      <c r="BE34" s="37" t="s">
        <v>53</v>
      </c>
      <c r="BF34" s="37" t="s">
        <v>74</v>
      </c>
      <c r="BG34" s="9" t="s">
        <v>216</v>
      </c>
      <c r="BH34" s="39" t="s">
        <v>55</v>
      </c>
      <c r="BI34" s="39" t="s">
        <v>75</v>
      </c>
      <c r="BJ34" s="39" t="s">
        <v>76</v>
      </c>
      <c r="BK34" s="39" t="s">
        <v>55</v>
      </c>
      <c r="BL34" s="39" t="s">
        <v>75</v>
      </c>
      <c r="BM34" s="40" t="s">
        <v>77</v>
      </c>
      <c r="BN34" s="10"/>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MO34" s="5"/>
      <c r="MP34" s="5"/>
      <c r="MQ34" s="5"/>
      <c r="MR34" s="5"/>
      <c r="MS34" s="5"/>
      <c r="MT34" s="5"/>
      <c r="MU34" s="5"/>
      <c r="MV34" s="5"/>
      <c r="MW34" s="5"/>
      <c r="MX34" s="5"/>
      <c r="MY34" s="5"/>
      <c r="MZ34" s="5"/>
      <c r="NA34" s="5"/>
      <c r="NB34" s="5"/>
      <c r="NC34" s="5"/>
      <c r="ND34" s="5"/>
      <c r="NE34" s="5"/>
      <c r="NF34" s="5"/>
      <c r="NG34" s="5"/>
      <c r="NH34" s="5"/>
      <c r="NI34" s="5"/>
      <c r="NJ34" s="5"/>
      <c r="NK34" s="5"/>
      <c r="NL34" s="5"/>
      <c r="NM34" s="5"/>
    </row>
    <row r="35" spans="1:377" ht="10.5" customHeight="1" x14ac:dyDescent="0.15">
      <c r="A35" s="97"/>
      <c r="B35" s="98"/>
      <c r="C35" s="103"/>
      <c r="D35" s="104"/>
      <c r="E35" s="182"/>
      <c r="F35" s="183"/>
      <c r="G35" s="183"/>
      <c r="H35" s="183"/>
      <c r="I35" s="183"/>
      <c r="J35" s="183"/>
      <c r="K35" s="183"/>
      <c r="L35" s="183"/>
      <c r="M35" s="183"/>
      <c r="N35" s="183"/>
      <c r="O35" s="183"/>
      <c r="P35" s="183"/>
      <c r="Q35" s="270"/>
      <c r="R35" s="103"/>
      <c r="S35" s="122"/>
      <c r="T35" s="104"/>
      <c r="U35" s="103"/>
      <c r="V35" s="122"/>
      <c r="W35" s="130" t="s">
        <v>180</v>
      </c>
      <c r="X35" s="122"/>
      <c r="Y35" s="122"/>
      <c r="Z35" s="130" t="s">
        <v>180</v>
      </c>
      <c r="AA35" s="122"/>
      <c r="AB35" s="104"/>
      <c r="AC35" s="138"/>
      <c r="AD35" s="139"/>
      <c r="AE35" s="139"/>
      <c r="AF35" s="140"/>
      <c r="AG35" s="147"/>
      <c r="AH35" s="148"/>
      <c r="AI35" s="148"/>
      <c r="AJ35" s="149"/>
      <c r="AK35" s="103"/>
      <c r="AL35" s="122"/>
      <c r="AM35" s="122"/>
      <c r="AN35" s="104"/>
      <c r="AO35" s="103"/>
      <c r="AP35" s="122"/>
      <c r="AQ35" s="122"/>
      <c r="AR35" s="122"/>
      <c r="AS35" s="122"/>
      <c r="AT35" s="122"/>
      <c r="AU35" s="122"/>
      <c r="AV35" s="122"/>
      <c r="AW35" s="122"/>
      <c r="AX35" s="122"/>
      <c r="AY35" s="104"/>
      <c r="BA35" s="35" t="s">
        <v>217</v>
      </c>
      <c r="BB35" s="8">
        <v>14</v>
      </c>
      <c r="BC35" s="36" t="s">
        <v>218</v>
      </c>
      <c r="BD35" s="9" t="s">
        <v>138</v>
      </c>
      <c r="BE35" s="37" t="s">
        <v>53</v>
      </c>
      <c r="BF35" s="37" t="s">
        <v>78</v>
      </c>
      <c r="BG35" s="9" t="s">
        <v>219</v>
      </c>
      <c r="BH35" s="39" t="s">
        <v>55</v>
      </c>
      <c r="BI35" s="39" t="s">
        <v>71</v>
      </c>
      <c r="BJ35" s="39" t="s">
        <v>79</v>
      </c>
      <c r="BK35" s="39" t="s">
        <v>55</v>
      </c>
      <c r="BL35" s="39" t="s">
        <v>71</v>
      </c>
      <c r="BM35" s="40" t="s">
        <v>80</v>
      </c>
      <c r="BN35" s="10"/>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MO35" s="5"/>
      <c r="MP35" s="5"/>
      <c r="MQ35" s="5"/>
      <c r="MR35" s="5"/>
      <c r="MS35" s="5"/>
      <c r="MT35" s="5"/>
      <c r="MU35" s="5"/>
      <c r="MV35" s="5"/>
      <c r="MW35" s="5"/>
      <c r="MX35" s="5"/>
      <c r="MY35" s="5"/>
      <c r="MZ35" s="5"/>
      <c r="NA35" s="5"/>
      <c r="NB35" s="5"/>
      <c r="NC35" s="5"/>
      <c r="ND35" s="5"/>
      <c r="NE35" s="5"/>
      <c r="NF35" s="5"/>
      <c r="NG35" s="5"/>
      <c r="NH35" s="5"/>
      <c r="NI35" s="5"/>
      <c r="NJ35" s="5"/>
      <c r="NK35" s="5"/>
      <c r="NL35" s="5"/>
      <c r="NM35" s="5"/>
    </row>
    <row r="36" spans="1:377" ht="10.5" customHeight="1" x14ac:dyDescent="0.15">
      <c r="A36" s="99"/>
      <c r="B36" s="100"/>
      <c r="C36" s="105"/>
      <c r="D36" s="106"/>
      <c r="E36" s="271"/>
      <c r="F36" s="272"/>
      <c r="G36" s="272"/>
      <c r="H36" s="272"/>
      <c r="I36" s="272"/>
      <c r="J36" s="272"/>
      <c r="K36" s="272"/>
      <c r="L36" s="272"/>
      <c r="M36" s="272"/>
      <c r="N36" s="272"/>
      <c r="O36" s="272"/>
      <c r="P36" s="272"/>
      <c r="Q36" s="273"/>
      <c r="R36" s="105"/>
      <c r="S36" s="123"/>
      <c r="T36" s="106"/>
      <c r="U36" s="105"/>
      <c r="V36" s="123"/>
      <c r="W36" s="131"/>
      <c r="X36" s="123"/>
      <c r="Y36" s="123"/>
      <c r="Z36" s="131"/>
      <c r="AA36" s="123"/>
      <c r="AB36" s="106"/>
      <c r="AC36" s="141"/>
      <c r="AD36" s="142"/>
      <c r="AE36" s="142"/>
      <c r="AF36" s="143"/>
      <c r="AG36" s="150"/>
      <c r="AH36" s="151"/>
      <c r="AI36" s="151"/>
      <c r="AJ36" s="152"/>
      <c r="AK36" s="105"/>
      <c r="AL36" s="123"/>
      <c r="AM36" s="123"/>
      <c r="AN36" s="106"/>
      <c r="AO36" s="105"/>
      <c r="AP36" s="123"/>
      <c r="AQ36" s="123"/>
      <c r="AR36" s="123"/>
      <c r="AS36" s="123"/>
      <c r="AT36" s="123"/>
      <c r="AU36" s="123"/>
      <c r="AV36" s="123"/>
      <c r="AW36" s="123"/>
      <c r="AX36" s="123"/>
      <c r="AY36" s="106"/>
      <c r="BA36" s="35" t="s">
        <v>220</v>
      </c>
      <c r="BB36" s="8">
        <v>15</v>
      </c>
      <c r="BC36" s="36" t="s">
        <v>221</v>
      </c>
      <c r="BD36" s="9" t="s">
        <v>139</v>
      </c>
      <c r="BE36" s="37" t="s">
        <v>117</v>
      </c>
      <c r="BF36" s="37" t="s">
        <v>118</v>
      </c>
      <c r="BG36" s="9" t="s">
        <v>222</v>
      </c>
      <c r="BH36" s="39" t="s">
        <v>119</v>
      </c>
      <c r="BI36" s="39" t="s">
        <v>120</v>
      </c>
      <c r="BJ36" s="39" t="s">
        <v>121</v>
      </c>
      <c r="BK36" s="39"/>
      <c r="BL36" s="39"/>
      <c r="BM36" s="40"/>
      <c r="BN36" s="10"/>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MO36" s="5"/>
      <c r="MP36" s="5"/>
      <c r="MQ36" s="5"/>
      <c r="MR36" s="5"/>
      <c r="MS36" s="5"/>
      <c r="MT36" s="5"/>
      <c r="MU36" s="5"/>
      <c r="MV36" s="5"/>
      <c r="MW36" s="5"/>
      <c r="MX36" s="5"/>
      <c r="MY36" s="5"/>
      <c r="MZ36" s="5"/>
      <c r="NA36" s="5"/>
      <c r="NB36" s="5"/>
      <c r="NC36" s="5"/>
      <c r="ND36" s="5"/>
      <c r="NE36" s="5"/>
      <c r="NF36" s="5"/>
      <c r="NG36" s="5"/>
      <c r="NH36" s="5"/>
      <c r="NI36" s="5"/>
      <c r="NJ36" s="5"/>
      <c r="NK36" s="5"/>
      <c r="NL36" s="5"/>
      <c r="NM36" s="5"/>
    </row>
    <row r="37" spans="1:377" ht="10.5" customHeight="1" x14ac:dyDescent="0.15">
      <c r="A37" s="95"/>
      <c r="B37" s="96"/>
      <c r="C37" s="101"/>
      <c r="D37" s="102"/>
      <c r="E37" s="132"/>
      <c r="F37" s="133"/>
      <c r="G37" s="133"/>
      <c r="H37" s="133"/>
      <c r="I37" s="133"/>
      <c r="J37" s="133"/>
      <c r="K37" s="133"/>
      <c r="L37" s="133"/>
      <c r="M37" s="133"/>
      <c r="N37" s="133"/>
      <c r="O37" s="133"/>
      <c r="P37" s="133"/>
      <c r="Q37" s="134"/>
      <c r="R37" s="101"/>
      <c r="S37" s="121"/>
      <c r="T37" s="102"/>
      <c r="U37" s="160" t="s">
        <v>176</v>
      </c>
      <c r="V37" s="161"/>
      <c r="W37" s="161"/>
      <c r="X37" s="162"/>
      <c r="Y37" s="162"/>
      <c r="Z37" s="162"/>
      <c r="AA37" s="162"/>
      <c r="AB37" s="163"/>
      <c r="AC37" s="135"/>
      <c r="AD37" s="136"/>
      <c r="AE37" s="136"/>
      <c r="AF37" s="137"/>
      <c r="AG37" s="144"/>
      <c r="AH37" s="145"/>
      <c r="AI37" s="145"/>
      <c r="AJ37" s="146"/>
      <c r="AK37" s="101"/>
      <c r="AL37" s="121"/>
      <c r="AM37" s="121"/>
      <c r="AN37" s="102"/>
      <c r="AO37" s="101"/>
      <c r="AP37" s="121"/>
      <c r="AQ37" s="121"/>
      <c r="AR37" s="121"/>
      <c r="AS37" s="121"/>
      <c r="AT37" s="121"/>
      <c r="AU37" s="121"/>
      <c r="AV37" s="121"/>
      <c r="AW37" s="121"/>
      <c r="AX37" s="121"/>
      <c r="AY37" s="102"/>
      <c r="BA37" s="35" t="s">
        <v>223</v>
      </c>
      <c r="BB37" s="8">
        <v>16</v>
      </c>
      <c r="BC37" s="36" t="s">
        <v>224</v>
      </c>
      <c r="BD37" s="9"/>
      <c r="BE37" s="37" t="s">
        <v>53</v>
      </c>
      <c r="BF37" s="37" t="s">
        <v>81</v>
      </c>
      <c r="BG37" s="9" t="s">
        <v>225</v>
      </c>
      <c r="BH37" s="39" t="s">
        <v>55</v>
      </c>
      <c r="BI37" s="39" t="s">
        <v>82</v>
      </c>
      <c r="BJ37" s="39" t="s">
        <v>83</v>
      </c>
      <c r="BK37" s="39" t="s">
        <v>55</v>
      </c>
      <c r="BL37" s="39" t="s">
        <v>82</v>
      </c>
      <c r="BM37" s="40" t="s">
        <v>84</v>
      </c>
      <c r="BN37" s="10"/>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MO37" s="5"/>
      <c r="MP37" s="5"/>
      <c r="MQ37" s="5"/>
      <c r="MR37" s="5"/>
      <c r="MS37" s="5"/>
      <c r="MT37" s="5"/>
      <c r="MU37" s="5"/>
      <c r="MV37" s="5"/>
      <c r="MW37" s="5"/>
      <c r="MX37" s="5"/>
      <c r="MY37" s="5"/>
      <c r="MZ37" s="5"/>
      <c r="NA37" s="5"/>
      <c r="NB37" s="5"/>
      <c r="NC37" s="5"/>
      <c r="ND37" s="5"/>
      <c r="NE37" s="5"/>
      <c r="NF37" s="5"/>
      <c r="NG37" s="5"/>
      <c r="NH37" s="5"/>
      <c r="NI37" s="5"/>
      <c r="NJ37" s="5"/>
      <c r="NK37" s="5"/>
      <c r="NL37" s="5"/>
      <c r="NM37" s="5"/>
    </row>
    <row r="38" spans="1:377" ht="10.5" customHeight="1" x14ac:dyDescent="0.15">
      <c r="A38" s="97"/>
      <c r="B38" s="98"/>
      <c r="C38" s="103"/>
      <c r="D38" s="104"/>
      <c r="E38" s="124"/>
      <c r="F38" s="125"/>
      <c r="G38" s="125"/>
      <c r="H38" s="125"/>
      <c r="I38" s="125"/>
      <c r="J38" s="125"/>
      <c r="K38" s="125"/>
      <c r="L38" s="125"/>
      <c r="M38" s="125"/>
      <c r="N38" s="125"/>
      <c r="O38" s="125"/>
      <c r="P38" s="125"/>
      <c r="Q38" s="126"/>
      <c r="R38" s="103"/>
      <c r="S38" s="122"/>
      <c r="T38" s="104"/>
      <c r="U38" s="103"/>
      <c r="V38" s="122"/>
      <c r="W38" s="130" t="s">
        <v>180</v>
      </c>
      <c r="X38" s="122"/>
      <c r="Y38" s="122"/>
      <c r="Z38" s="130" t="s">
        <v>180</v>
      </c>
      <c r="AA38" s="122"/>
      <c r="AB38" s="104"/>
      <c r="AC38" s="138"/>
      <c r="AD38" s="139"/>
      <c r="AE38" s="139"/>
      <c r="AF38" s="140"/>
      <c r="AG38" s="147"/>
      <c r="AH38" s="148"/>
      <c r="AI38" s="148"/>
      <c r="AJ38" s="149"/>
      <c r="AK38" s="103"/>
      <c r="AL38" s="122"/>
      <c r="AM38" s="122"/>
      <c r="AN38" s="104"/>
      <c r="AO38" s="103"/>
      <c r="AP38" s="122"/>
      <c r="AQ38" s="122"/>
      <c r="AR38" s="122"/>
      <c r="AS38" s="122"/>
      <c r="AT38" s="122"/>
      <c r="AU38" s="122"/>
      <c r="AV38" s="122"/>
      <c r="AW38" s="122"/>
      <c r="AX38" s="122"/>
      <c r="AY38" s="104"/>
      <c r="BA38" s="35" t="s">
        <v>226</v>
      </c>
      <c r="BB38" s="8">
        <v>17</v>
      </c>
      <c r="BC38" s="36" t="s">
        <v>227</v>
      </c>
      <c r="BD38" s="9"/>
      <c r="BE38" s="37" t="s">
        <v>122</v>
      </c>
      <c r="BF38" s="37" t="s">
        <v>123</v>
      </c>
      <c r="BG38" s="9" t="s">
        <v>228</v>
      </c>
      <c r="BH38" s="39" t="s">
        <v>119</v>
      </c>
      <c r="BI38" s="39" t="s">
        <v>124</v>
      </c>
      <c r="BJ38" s="39" t="s">
        <v>125</v>
      </c>
      <c r="BK38" s="39"/>
      <c r="BL38" s="39"/>
      <c r="BM38" s="40"/>
      <c r="BN38" s="10"/>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MO38" s="5"/>
      <c r="MP38" s="5"/>
      <c r="MQ38" s="5"/>
      <c r="MR38" s="5"/>
      <c r="MS38" s="5"/>
      <c r="MT38" s="5"/>
      <c r="MU38" s="5"/>
      <c r="MV38" s="5"/>
      <c r="MW38" s="5"/>
      <c r="MX38" s="5"/>
      <c r="MY38" s="5"/>
      <c r="MZ38" s="5"/>
      <c r="NA38" s="5"/>
      <c r="NB38" s="5"/>
      <c r="NC38" s="5"/>
      <c r="ND38" s="5"/>
      <c r="NE38" s="5"/>
      <c r="NF38" s="5"/>
      <c r="NG38" s="5"/>
      <c r="NH38" s="5"/>
      <c r="NI38" s="5"/>
      <c r="NJ38" s="5"/>
      <c r="NK38" s="5"/>
      <c r="NL38" s="5"/>
      <c r="NM38" s="5"/>
    </row>
    <row r="39" spans="1:377" ht="10.5" customHeight="1" x14ac:dyDescent="0.15">
      <c r="A39" s="99"/>
      <c r="B39" s="100"/>
      <c r="C39" s="105"/>
      <c r="D39" s="106"/>
      <c r="E39" s="127"/>
      <c r="F39" s="128"/>
      <c r="G39" s="128"/>
      <c r="H39" s="128"/>
      <c r="I39" s="128"/>
      <c r="J39" s="128"/>
      <c r="K39" s="128"/>
      <c r="L39" s="128"/>
      <c r="M39" s="128"/>
      <c r="N39" s="128"/>
      <c r="O39" s="128"/>
      <c r="P39" s="128"/>
      <c r="Q39" s="129"/>
      <c r="R39" s="105"/>
      <c r="S39" s="123"/>
      <c r="T39" s="106"/>
      <c r="U39" s="105"/>
      <c r="V39" s="123"/>
      <c r="W39" s="131"/>
      <c r="X39" s="123"/>
      <c r="Y39" s="123"/>
      <c r="Z39" s="131"/>
      <c r="AA39" s="123"/>
      <c r="AB39" s="106"/>
      <c r="AC39" s="141"/>
      <c r="AD39" s="142"/>
      <c r="AE39" s="142"/>
      <c r="AF39" s="143"/>
      <c r="AG39" s="150"/>
      <c r="AH39" s="151"/>
      <c r="AI39" s="151"/>
      <c r="AJ39" s="152"/>
      <c r="AK39" s="105"/>
      <c r="AL39" s="123"/>
      <c r="AM39" s="123"/>
      <c r="AN39" s="106"/>
      <c r="AO39" s="105"/>
      <c r="AP39" s="123"/>
      <c r="AQ39" s="123"/>
      <c r="AR39" s="123"/>
      <c r="AS39" s="123"/>
      <c r="AT39" s="123"/>
      <c r="AU39" s="123"/>
      <c r="AV39" s="123"/>
      <c r="AW39" s="123"/>
      <c r="AX39" s="123"/>
      <c r="AY39" s="106"/>
      <c r="BA39" s="35" t="s">
        <v>229</v>
      </c>
      <c r="BB39" s="8">
        <v>18</v>
      </c>
      <c r="BC39" s="36" t="s">
        <v>230</v>
      </c>
      <c r="BD39" s="9"/>
      <c r="BE39" s="37" t="s">
        <v>85</v>
      </c>
      <c r="BF39" s="37" t="s">
        <v>86</v>
      </c>
      <c r="BG39" s="9" t="s">
        <v>231</v>
      </c>
      <c r="BH39" s="39" t="s">
        <v>87</v>
      </c>
      <c r="BI39" s="39" t="s">
        <v>67</v>
      </c>
      <c r="BJ39" s="39" t="s">
        <v>88</v>
      </c>
      <c r="BK39" s="39" t="s">
        <v>87</v>
      </c>
      <c r="BL39" s="39" t="s">
        <v>67</v>
      </c>
      <c r="BM39" s="40" t="s">
        <v>89</v>
      </c>
      <c r="BN39" s="10"/>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MO39" s="5"/>
      <c r="MP39" s="5"/>
      <c r="MQ39" s="5"/>
      <c r="MR39" s="5"/>
      <c r="MS39" s="5"/>
      <c r="MT39" s="5"/>
      <c r="MU39" s="5"/>
      <c r="MV39" s="5"/>
      <c r="MW39" s="5"/>
      <c r="MX39" s="5"/>
      <c r="MY39" s="5"/>
      <c r="MZ39" s="5"/>
      <c r="NA39" s="5"/>
      <c r="NB39" s="5"/>
      <c r="NC39" s="5"/>
      <c r="ND39" s="5"/>
      <c r="NE39" s="5"/>
      <c r="NF39" s="5"/>
      <c r="NG39" s="5"/>
      <c r="NH39" s="5"/>
      <c r="NI39" s="5"/>
      <c r="NJ39" s="5"/>
      <c r="NK39" s="5"/>
      <c r="NL39" s="5"/>
      <c r="NM39" s="5"/>
    </row>
    <row r="40" spans="1:377" ht="10.5" customHeight="1" x14ac:dyDescent="0.15">
      <c r="A40" s="95"/>
      <c r="B40" s="96"/>
      <c r="C40" s="101"/>
      <c r="D40" s="102"/>
      <c r="E40" s="132"/>
      <c r="F40" s="133"/>
      <c r="G40" s="133"/>
      <c r="H40" s="133"/>
      <c r="I40" s="133"/>
      <c r="J40" s="133"/>
      <c r="K40" s="133"/>
      <c r="L40" s="133"/>
      <c r="M40" s="133"/>
      <c r="N40" s="133"/>
      <c r="O40" s="133"/>
      <c r="P40" s="133"/>
      <c r="Q40" s="134"/>
      <c r="R40" s="101"/>
      <c r="S40" s="121"/>
      <c r="T40" s="102"/>
      <c r="U40" s="160" t="s">
        <v>176</v>
      </c>
      <c r="V40" s="161"/>
      <c r="W40" s="161"/>
      <c r="X40" s="162"/>
      <c r="Y40" s="162"/>
      <c r="Z40" s="162"/>
      <c r="AA40" s="162"/>
      <c r="AB40" s="163"/>
      <c r="AC40" s="135"/>
      <c r="AD40" s="136"/>
      <c r="AE40" s="136"/>
      <c r="AF40" s="137"/>
      <c r="AG40" s="144"/>
      <c r="AH40" s="145"/>
      <c r="AI40" s="145"/>
      <c r="AJ40" s="146"/>
      <c r="AK40" s="101"/>
      <c r="AL40" s="121"/>
      <c r="AM40" s="121"/>
      <c r="AN40" s="102"/>
      <c r="AO40" s="101"/>
      <c r="AP40" s="121"/>
      <c r="AQ40" s="121"/>
      <c r="AR40" s="121"/>
      <c r="AS40" s="121"/>
      <c r="AT40" s="121"/>
      <c r="AU40" s="121"/>
      <c r="AV40" s="121"/>
      <c r="AW40" s="121"/>
      <c r="AX40" s="121"/>
      <c r="AY40" s="102"/>
      <c r="BA40" s="35" t="s">
        <v>232</v>
      </c>
      <c r="BB40" s="8">
        <v>19</v>
      </c>
      <c r="BC40" s="36" t="s">
        <v>233</v>
      </c>
      <c r="BD40" s="9" t="s">
        <v>140</v>
      </c>
      <c r="BE40" s="37" t="s">
        <v>85</v>
      </c>
      <c r="BF40" s="37" t="s">
        <v>90</v>
      </c>
      <c r="BG40" s="9" t="s">
        <v>234</v>
      </c>
      <c r="BH40" s="39" t="s">
        <v>87</v>
      </c>
      <c r="BI40" s="39" t="s">
        <v>50</v>
      </c>
      <c r="BJ40" s="39" t="s">
        <v>91</v>
      </c>
      <c r="BK40" s="39" t="s">
        <v>87</v>
      </c>
      <c r="BL40" s="39" t="s">
        <v>92</v>
      </c>
      <c r="BM40" s="40" t="s">
        <v>93</v>
      </c>
      <c r="BN40" s="10"/>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MO40" s="5"/>
      <c r="MP40" s="5"/>
      <c r="MQ40" s="5"/>
      <c r="MR40" s="5"/>
      <c r="MS40" s="5"/>
      <c r="MT40" s="5"/>
      <c r="MU40" s="5"/>
      <c r="MV40" s="5"/>
      <c r="MW40" s="5"/>
      <c r="MX40" s="5"/>
      <c r="MY40" s="5"/>
      <c r="MZ40" s="5"/>
      <c r="NA40" s="5"/>
      <c r="NB40" s="5"/>
      <c r="NC40" s="5"/>
      <c r="ND40" s="5"/>
      <c r="NE40" s="5"/>
      <c r="NF40" s="5"/>
      <c r="NG40" s="5"/>
      <c r="NH40" s="5"/>
      <c r="NI40" s="5"/>
      <c r="NJ40" s="5"/>
      <c r="NK40" s="5"/>
      <c r="NL40" s="5"/>
      <c r="NM40" s="5"/>
    </row>
    <row r="41" spans="1:377" ht="10.5" customHeight="1" x14ac:dyDescent="0.15">
      <c r="A41" s="97"/>
      <c r="B41" s="98"/>
      <c r="C41" s="103"/>
      <c r="D41" s="104"/>
      <c r="E41" s="124"/>
      <c r="F41" s="125"/>
      <c r="G41" s="125"/>
      <c r="H41" s="125"/>
      <c r="I41" s="125"/>
      <c r="J41" s="125"/>
      <c r="K41" s="125"/>
      <c r="L41" s="125"/>
      <c r="M41" s="125"/>
      <c r="N41" s="125"/>
      <c r="O41" s="125"/>
      <c r="P41" s="125"/>
      <c r="Q41" s="126"/>
      <c r="R41" s="103"/>
      <c r="S41" s="122"/>
      <c r="T41" s="104"/>
      <c r="U41" s="103"/>
      <c r="V41" s="122"/>
      <c r="W41" s="130" t="s">
        <v>180</v>
      </c>
      <c r="X41" s="122"/>
      <c r="Y41" s="122"/>
      <c r="Z41" s="130" t="s">
        <v>180</v>
      </c>
      <c r="AA41" s="122"/>
      <c r="AB41" s="104"/>
      <c r="AC41" s="138"/>
      <c r="AD41" s="139"/>
      <c r="AE41" s="139"/>
      <c r="AF41" s="140"/>
      <c r="AG41" s="147"/>
      <c r="AH41" s="148"/>
      <c r="AI41" s="148"/>
      <c r="AJ41" s="149"/>
      <c r="AK41" s="103"/>
      <c r="AL41" s="122"/>
      <c r="AM41" s="122"/>
      <c r="AN41" s="104"/>
      <c r="AO41" s="103"/>
      <c r="AP41" s="122"/>
      <c r="AQ41" s="122"/>
      <c r="AR41" s="122"/>
      <c r="AS41" s="122"/>
      <c r="AT41" s="122"/>
      <c r="AU41" s="122"/>
      <c r="AV41" s="122"/>
      <c r="AW41" s="122"/>
      <c r="AX41" s="122"/>
      <c r="AY41" s="104"/>
      <c r="BA41" s="35" t="s">
        <v>235</v>
      </c>
      <c r="BB41" s="8">
        <v>20</v>
      </c>
      <c r="BC41" s="36" t="s">
        <v>236</v>
      </c>
      <c r="BD41" s="9" t="s">
        <v>141</v>
      </c>
      <c r="BE41" s="37" t="s">
        <v>85</v>
      </c>
      <c r="BF41" s="37" t="s">
        <v>94</v>
      </c>
      <c r="BG41" s="9" t="s">
        <v>237</v>
      </c>
      <c r="BH41" s="39" t="s">
        <v>87</v>
      </c>
      <c r="BI41" s="39" t="s">
        <v>50</v>
      </c>
      <c r="BJ41" s="39" t="s">
        <v>95</v>
      </c>
      <c r="BK41" s="39" t="s">
        <v>87</v>
      </c>
      <c r="BL41" s="39" t="s">
        <v>50</v>
      </c>
      <c r="BM41" s="40" t="s">
        <v>96</v>
      </c>
      <c r="BN41" s="10"/>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MO41" s="5"/>
      <c r="MP41" s="5"/>
      <c r="MQ41" s="5"/>
      <c r="MR41" s="5"/>
      <c r="MS41" s="5"/>
      <c r="MT41" s="5"/>
      <c r="MU41" s="5"/>
      <c r="MV41" s="5"/>
      <c r="MW41" s="5"/>
      <c r="MX41" s="5"/>
      <c r="MY41" s="5"/>
      <c r="MZ41" s="5"/>
      <c r="NA41" s="5"/>
      <c r="NB41" s="5"/>
      <c r="NC41" s="5"/>
      <c r="ND41" s="5"/>
      <c r="NE41" s="5"/>
      <c r="NF41" s="5"/>
      <c r="NG41" s="5"/>
      <c r="NH41" s="5"/>
      <c r="NI41" s="5"/>
      <c r="NJ41" s="5"/>
      <c r="NK41" s="5"/>
      <c r="NL41" s="5"/>
      <c r="NM41" s="5"/>
    </row>
    <row r="42" spans="1:377" ht="10.5" customHeight="1" x14ac:dyDescent="0.15">
      <c r="A42" s="99"/>
      <c r="B42" s="100"/>
      <c r="C42" s="105"/>
      <c r="D42" s="106"/>
      <c r="E42" s="127"/>
      <c r="F42" s="128"/>
      <c r="G42" s="128"/>
      <c r="H42" s="128"/>
      <c r="I42" s="128"/>
      <c r="J42" s="128"/>
      <c r="K42" s="128"/>
      <c r="L42" s="128"/>
      <c r="M42" s="128"/>
      <c r="N42" s="128"/>
      <c r="O42" s="128"/>
      <c r="P42" s="128"/>
      <c r="Q42" s="129"/>
      <c r="R42" s="105"/>
      <c r="S42" s="123"/>
      <c r="T42" s="106"/>
      <c r="U42" s="105"/>
      <c r="V42" s="123"/>
      <c r="W42" s="131"/>
      <c r="X42" s="123"/>
      <c r="Y42" s="123"/>
      <c r="Z42" s="131"/>
      <c r="AA42" s="123"/>
      <c r="AB42" s="106"/>
      <c r="AC42" s="141"/>
      <c r="AD42" s="142"/>
      <c r="AE42" s="142"/>
      <c r="AF42" s="143"/>
      <c r="AG42" s="150"/>
      <c r="AH42" s="151"/>
      <c r="AI42" s="151"/>
      <c r="AJ42" s="152"/>
      <c r="AK42" s="105"/>
      <c r="AL42" s="123"/>
      <c r="AM42" s="123"/>
      <c r="AN42" s="106"/>
      <c r="AO42" s="105"/>
      <c r="AP42" s="123"/>
      <c r="AQ42" s="123"/>
      <c r="AR42" s="123"/>
      <c r="AS42" s="123"/>
      <c r="AT42" s="123"/>
      <c r="AU42" s="123"/>
      <c r="AV42" s="123"/>
      <c r="AW42" s="123"/>
      <c r="AX42" s="123"/>
      <c r="AY42" s="106"/>
      <c r="BA42" s="35" t="s">
        <v>154</v>
      </c>
      <c r="BB42" s="8">
        <v>21</v>
      </c>
      <c r="BC42" s="36" t="s">
        <v>238</v>
      </c>
      <c r="BD42" s="9" t="s">
        <v>142</v>
      </c>
      <c r="BE42" s="37" t="s">
        <v>85</v>
      </c>
      <c r="BF42" s="37" t="s">
        <v>97</v>
      </c>
      <c r="BG42" s="9" t="s">
        <v>239</v>
      </c>
      <c r="BH42" s="39" t="s">
        <v>87</v>
      </c>
      <c r="BI42" s="39" t="s">
        <v>67</v>
      </c>
      <c r="BJ42" s="39" t="s">
        <v>98</v>
      </c>
      <c r="BK42" s="39" t="s">
        <v>87</v>
      </c>
      <c r="BL42" s="39" t="s">
        <v>67</v>
      </c>
      <c r="BM42" s="40" t="s">
        <v>99</v>
      </c>
      <c r="BN42" s="10"/>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MO42" s="5"/>
      <c r="MP42" s="5"/>
      <c r="MQ42" s="5"/>
      <c r="MR42" s="5"/>
      <c r="MS42" s="5"/>
      <c r="MT42" s="5"/>
      <c r="MU42" s="5"/>
      <c r="MV42" s="5"/>
      <c r="MW42" s="5"/>
      <c r="MX42" s="5"/>
      <c r="MY42" s="5"/>
      <c r="MZ42" s="5"/>
      <c r="NA42" s="5"/>
      <c r="NB42" s="5"/>
      <c r="NC42" s="5"/>
      <c r="ND42" s="5"/>
      <c r="NE42" s="5"/>
      <c r="NF42" s="5"/>
      <c r="NG42" s="5"/>
      <c r="NH42" s="5"/>
      <c r="NI42" s="5"/>
      <c r="NJ42" s="5"/>
      <c r="NK42" s="5"/>
      <c r="NL42" s="5"/>
      <c r="NM42" s="5"/>
    </row>
    <row r="43" spans="1:377" ht="10.5" customHeight="1" x14ac:dyDescent="0.15">
      <c r="A43" s="95"/>
      <c r="B43" s="96"/>
      <c r="C43" s="101"/>
      <c r="D43" s="102"/>
      <c r="E43" s="132"/>
      <c r="F43" s="133"/>
      <c r="G43" s="133"/>
      <c r="H43" s="133"/>
      <c r="I43" s="133"/>
      <c r="J43" s="133"/>
      <c r="K43" s="133"/>
      <c r="L43" s="133"/>
      <c r="M43" s="133"/>
      <c r="N43" s="133"/>
      <c r="O43" s="133"/>
      <c r="P43" s="133"/>
      <c r="Q43" s="134"/>
      <c r="R43" s="101"/>
      <c r="S43" s="121"/>
      <c r="T43" s="102"/>
      <c r="U43" s="160" t="s">
        <v>176</v>
      </c>
      <c r="V43" s="161"/>
      <c r="W43" s="161"/>
      <c r="X43" s="162"/>
      <c r="Y43" s="162"/>
      <c r="Z43" s="162"/>
      <c r="AA43" s="162"/>
      <c r="AB43" s="163"/>
      <c r="AC43" s="135"/>
      <c r="AD43" s="136"/>
      <c r="AE43" s="136"/>
      <c r="AF43" s="137"/>
      <c r="AG43" s="144"/>
      <c r="AH43" s="145"/>
      <c r="AI43" s="145"/>
      <c r="AJ43" s="146"/>
      <c r="AK43" s="101"/>
      <c r="AL43" s="121"/>
      <c r="AM43" s="121"/>
      <c r="AN43" s="102"/>
      <c r="AO43" s="101"/>
      <c r="AP43" s="121"/>
      <c r="AQ43" s="121"/>
      <c r="AR43" s="121"/>
      <c r="AS43" s="121"/>
      <c r="AT43" s="121"/>
      <c r="AU43" s="121"/>
      <c r="AV43" s="121"/>
      <c r="AW43" s="121"/>
      <c r="AX43" s="121"/>
      <c r="AY43" s="102"/>
      <c r="BA43" s="35" t="s">
        <v>126</v>
      </c>
      <c r="BB43" s="8">
        <v>22</v>
      </c>
      <c r="BC43" s="36" t="s">
        <v>240</v>
      </c>
      <c r="BD43" s="9" t="s">
        <v>143</v>
      </c>
      <c r="BE43" s="37" t="s">
        <v>100</v>
      </c>
      <c r="BF43" s="37" t="s">
        <v>101</v>
      </c>
      <c r="BG43" s="9" t="s">
        <v>241</v>
      </c>
      <c r="BH43" s="39" t="s">
        <v>102</v>
      </c>
      <c r="BI43" s="39" t="s">
        <v>50</v>
      </c>
      <c r="BJ43" s="39" t="s">
        <v>103</v>
      </c>
      <c r="BK43" s="39" t="s">
        <v>102</v>
      </c>
      <c r="BL43" s="39" t="s">
        <v>50</v>
      </c>
      <c r="BM43" s="40" t="s">
        <v>104</v>
      </c>
      <c r="BN43" s="10"/>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MO43" s="5"/>
      <c r="MP43" s="5"/>
      <c r="MQ43" s="5"/>
      <c r="MR43" s="5"/>
      <c r="MS43" s="5"/>
      <c r="MT43" s="5"/>
      <c r="MU43" s="5"/>
      <c r="MV43" s="5"/>
      <c r="MW43" s="5"/>
      <c r="MX43" s="5"/>
      <c r="MY43" s="5"/>
      <c r="MZ43" s="5"/>
      <c r="NA43" s="5"/>
      <c r="NB43" s="5"/>
      <c r="NC43" s="5"/>
      <c r="ND43" s="5"/>
      <c r="NE43" s="5"/>
      <c r="NF43" s="5"/>
      <c r="NG43" s="5"/>
      <c r="NH43" s="5"/>
      <c r="NI43" s="5"/>
      <c r="NJ43" s="5"/>
      <c r="NK43" s="5"/>
      <c r="NL43" s="5"/>
      <c r="NM43" s="5"/>
    </row>
    <row r="44" spans="1:377" ht="10.5" customHeight="1" x14ac:dyDescent="0.15">
      <c r="A44" s="97"/>
      <c r="B44" s="98"/>
      <c r="C44" s="103"/>
      <c r="D44" s="104"/>
      <c r="E44" s="124"/>
      <c r="F44" s="125"/>
      <c r="G44" s="125"/>
      <c r="H44" s="125"/>
      <c r="I44" s="125"/>
      <c r="J44" s="125"/>
      <c r="K44" s="125"/>
      <c r="L44" s="125"/>
      <c r="M44" s="125"/>
      <c r="N44" s="125"/>
      <c r="O44" s="125"/>
      <c r="P44" s="125"/>
      <c r="Q44" s="126"/>
      <c r="R44" s="103"/>
      <c r="S44" s="122"/>
      <c r="T44" s="104"/>
      <c r="U44" s="103"/>
      <c r="V44" s="122"/>
      <c r="W44" s="130" t="s">
        <v>180</v>
      </c>
      <c r="X44" s="122"/>
      <c r="Y44" s="122"/>
      <c r="Z44" s="130" t="s">
        <v>180</v>
      </c>
      <c r="AA44" s="122"/>
      <c r="AB44" s="104"/>
      <c r="AC44" s="138"/>
      <c r="AD44" s="139"/>
      <c r="AE44" s="139"/>
      <c r="AF44" s="140"/>
      <c r="AG44" s="147"/>
      <c r="AH44" s="148"/>
      <c r="AI44" s="148"/>
      <c r="AJ44" s="149"/>
      <c r="AK44" s="103"/>
      <c r="AL44" s="122"/>
      <c r="AM44" s="122"/>
      <c r="AN44" s="104"/>
      <c r="AO44" s="103"/>
      <c r="AP44" s="122"/>
      <c r="AQ44" s="122"/>
      <c r="AR44" s="122"/>
      <c r="AS44" s="122"/>
      <c r="AT44" s="122"/>
      <c r="AU44" s="122"/>
      <c r="AV44" s="122"/>
      <c r="AW44" s="122"/>
      <c r="AX44" s="122"/>
      <c r="AY44" s="104"/>
      <c r="BA44" s="35" t="s">
        <v>146</v>
      </c>
      <c r="BB44" s="8">
        <v>23</v>
      </c>
      <c r="BC44" s="36" t="s">
        <v>242</v>
      </c>
      <c r="BD44" s="9" t="s">
        <v>144</v>
      </c>
      <c r="BE44" s="37" t="s">
        <v>100</v>
      </c>
      <c r="BF44" s="37" t="s">
        <v>105</v>
      </c>
      <c r="BG44" s="9" t="s">
        <v>243</v>
      </c>
      <c r="BH44" s="39" t="s">
        <v>102</v>
      </c>
      <c r="BI44" s="39" t="s">
        <v>50</v>
      </c>
      <c r="BJ44" s="39" t="s">
        <v>106</v>
      </c>
      <c r="BK44" s="39" t="s">
        <v>102</v>
      </c>
      <c r="BL44" s="39" t="s">
        <v>50</v>
      </c>
      <c r="BM44" s="40" t="s">
        <v>107</v>
      </c>
      <c r="BN44" s="10"/>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MO44" s="5"/>
      <c r="MP44" s="5"/>
      <c r="MQ44" s="5"/>
      <c r="MR44" s="5"/>
      <c r="MS44" s="5"/>
      <c r="MT44" s="5"/>
      <c r="MU44" s="5"/>
      <c r="MV44" s="5"/>
      <c r="MW44" s="5"/>
      <c r="MX44" s="5"/>
      <c r="MY44" s="5"/>
      <c r="MZ44" s="5"/>
      <c r="NA44" s="5"/>
      <c r="NB44" s="5"/>
      <c r="NC44" s="5"/>
      <c r="ND44" s="5"/>
      <c r="NE44" s="5"/>
      <c r="NF44" s="5"/>
      <c r="NG44" s="5"/>
      <c r="NH44" s="5"/>
      <c r="NI44" s="5"/>
      <c r="NJ44" s="5"/>
      <c r="NK44" s="5"/>
      <c r="NL44" s="5"/>
      <c r="NM44" s="5"/>
    </row>
    <row r="45" spans="1:377" ht="10.5" customHeight="1" x14ac:dyDescent="0.15">
      <c r="A45" s="99"/>
      <c r="B45" s="100"/>
      <c r="C45" s="105"/>
      <c r="D45" s="106"/>
      <c r="E45" s="127"/>
      <c r="F45" s="128"/>
      <c r="G45" s="128"/>
      <c r="H45" s="128"/>
      <c r="I45" s="128"/>
      <c r="J45" s="128"/>
      <c r="K45" s="128"/>
      <c r="L45" s="128"/>
      <c r="M45" s="128"/>
      <c r="N45" s="128"/>
      <c r="O45" s="128"/>
      <c r="P45" s="128"/>
      <c r="Q45" s="129"/>
      <c r="R45" s="105"/>
      <c r="S45" s="123"/>
      <c r="T45" s="106"/>
      <c r="U45" s="105"/>
      <c r="V45" s="123"/>
      <c r="W45" s="131"/>
      <c r="X45" s="123"/>
      <c r="Y45" s="123"/>
      <c r="Z45" s="131"/>
      <c r="AA45" s="123"/>
      <c r="AB45" s="106"/>
      <c r="AC45" s="141"/>
      <c r="AD45" s="142"/>
      <c r="AE45" s="142"/>
      <c r="AF45" s="143"/>
      <c r="AG45" s="150"/>
      <c r="AH45" s="151"/>
      <c r="AI45" s="151"/>
      <c r="AJ45" s="152"/>
      <c r="AK45" s="105"/>
      <c r="AL45" s="123"/>
      <c r="AM45" s="123"/>
      <c r="AN45" s="106"/>
      <c r="AO45" s="105"/>
      <c r="AP45" s="123"/>
      <c r="AQ45" s="123"/>
      <c r="AR45" s="123"/>
      <c r="AS45" s="123"/>
      <c r="AT45" s="123"/>
      <c r="AU45" s="123"/>
      <c r="AV45" s="123"/>
      <c r="AW45" s="123"/>
      <c r="AX45" s="123"/>
      <c r="AY45" s="106"/>
      <c r="BA45" s="35" t="s">
        <v>244</v>
      </c>
      <c r="BB45" s="8">
        <v>24</v>
      </c>
      <c r="BC45" s="36" t="s">
        <v>245</v>
      </c>
      <c r="BD45" s="9" t="s">
        <v>145</v>
      </c>
      <c r="BE45" s="37" t="s">
        <v>85</v>
      </c>
      <c r="BF45" s="37" t="s">
        <v>70</v>
      </c>
      <c r="BG45" s="9" t="s">
        <v>246</v>
      </c>
      <c r="BH45" s="39" t="s">
        <v>87</v>
      </c>
      <c r="BI45" s="39" t="s">
        <v>108</v>
      </c>
      <c r="BJ45" s="39" t="s">
        <v>109</v>
      </c>
      <c r="BK45" s="39" t="s">
        <v>87</v>
      </c>
      <c r="BL45" s="39" t="s">
        <v>110</v>
      </c>
      <c r="BM45" s="40" t="s">
        <v>111</v>
      </c>
      <c r="BN45" s="10"/>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MO45" s="5"/>
      <c r="MP45" s="5"/>
      <c r="MQ45" s="5"/>
      <c r="MR45" s="5"/>
      <c r="MS45" s="5"/>
      <c r="MT45" s="5"/>
      <c r="MU45" s="5"/>
      <c r="MV45" s="5"/>
      <c r="MW45" s="5"/>
      <c r="MX45" s="5"/>
      <c r="MY45" s="5"/>
      <c r="MZ45" s="5"/>
      <c r="NA45" s="5"/>
      <c r="NB45" s="5"/>
      <c r="NC45" s="5"/>
      <c r="ND45" s="5"/>
      <c r="NE45" s="5"/>
      <c r="NF45" s="5"/>
      <c r="NG45" s="5"/>
      <c r="NH45" s="5"/>
      <c r="NI45" s="5"/>
      <c r="NJ45" s="5"/>
      <c r="NK45" s="5"/>
      <c r="NL45" s="5"/>
      <c r="NM45" s="5"/>
    </row>
    <row r="46" spans="1:377" ht="10.5" customHeight="1" x14ac:dyDescent="0.15">
      <c r="A46" s="95"/>
      <c r="B46" s="96"/>
      <c r="C46" s="101"/>
      <c r="D46" s="102"/>
      <c r="E46" s="132"/>
      <c r="F46" s="133"/>
      <c r="G46" s="133"/>
      <c r="H46" s="133"/>
      <c r="I46" s="133"/>
      <c r="J46" s="133"/>
      <c r="K46" s="133"/>
      <c r="L46" s="133"/>
      <c r="M46" s="133"/>
      <c r="N46" s="133"/>
      <c r="O46" s="133"/>
      <c r="P46" s="133"/>
      <c r="Q46" s="134"/>
      <c r="R46" s="101"/>
      <c r="S46" s="121"/>
      <c r="T46" s="102"/>
      <c r="U46" s="160" t="s">
        <v>176</v>
      </c>
      <c r="V46" s="161"/>
      <c r="W46" s="161"/>
      <c r="X46" s="162"/>
      <c r="Y46" s="162"/>
      <c r="Z46" s="162"/>
      <c r="AA46" s="162"/>
      <c r="AB46" s="163"/>
      <c r="AC46" s="135"/>
      <c r="AD46" s="136"/>
      <c r="AE46" s="136"/>
      <c r="AF46" s="137"/>
      <c r="AG46" s="144"/>
      <c r="AH46" s="145"/>
      <c r="AI46" s="145"/>
      <c r="AJ46" s="146"/>
      <c r="AK46" s="101"/>
      <c r="AL46" s="121"/>
      <c r="AM46" s="121"/>
      <c r="AN46" s="102"/>
      <c r="AO46" s="101"/>
      <c r="AP46" s="121"/>
      <c r="AQ46" s="121"/>
      <c r="AR46" s="121"/>
      <c r="AS46" s="121"/>
      <c r="AT46" s="121"/>
      <c r="AU46" s="121"/>
      <c r="AV46" s="121"/>
      <c r="AW46" s="121"/>
      <c r="AX46" s="121"/>
      <c r="AY46" s="102"/>
      <c r="BA46" s="7"/>
      <c r="BB46" s="8"/>
      <c r="BC46" s="36"/>
      <c r="BD46" s="9"/>
      <c r="BE46" s="37"/>
      <c r="BF46" s="37"/>
      <c r="BG46" s="9"/>
      <c r="BH46" s="39"/>
      <c r="BI46" s="39"/>
      <c r="BJ46" s="39"/>
      <c r="BK46" s="39"/>
      <c r="BL46" s="39"/>
      <c r="BM46" s="40"/>
      <c r="BN46" s="10"/>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MO46" s="5"/>
      <c r="MP46" s="5"/>
      <c r="MQ46" s="5"/>
      <c r="MR46" s="5"/>
      <c r="MS46" s="5"/>
      <c r="MT46" s="5"/>
      <c r="MU46" s="5"/>
      <c r="MV46" s="5"/>
      <c r="MW46" s="5"/>
      <c r="MX46" s="5"/>
      <c r="MY46" s="5"/>
      <c r="MZ46" s="5"/>
      <c r="NA46" s="5"/>
      <c r="NB46" s="5"/>
      <c r="NC46" s="5"/>
      <c r="ND46" s="5"/>
      <c r="NE46" s="5"/>
      <c r="NF46" s="5"/>
      <c r="NG46" s="5"/>
      <c r="NH46" s="5"/>
      <c r="NI46" s="5"/>
      <c r="NJ46" s="5"/>
      <c r="NK46" s="5"/>
      <c r="NL46" s="5"/>
      <c r="NM46" s="5"/>
    </row>
    <row r="47" spans="1:377" ht="10.5" customHeight="1" x14ac:dyDescent="0.15">
      <c r="A47" s="97"/>
      <c r="B47" s="98"/>
      <c r="C47" s="103"/>
      <c r="D47" s="104"/>
      <c r="E47" s="124"/>
      <c r="F47" s="125"/>
      <c r="G47" s="125"/>
      <c r="H47" s="125"/>
      <c r="I47" s="125"/>
      <c r="J47" s="125"/>
      <c r="K47" s="125"/>
      <c r="L47" s="125"/>
      <c r="M47" s="125"/>
      <c r="N47" s="125"/>
      <c r="O47" s="125"/>
      <c r="P47" s="125"/>
      <c r="Q47" s="126"/>
      <c r="R47" s="103"/>
      <c r="S47" s="122"/>
      <c r="T47" s="104"/>
      <c r="U47" s="103"/>
      <c r="V47" s="122"/>
      <c r="W47" s="130" t="s">
        <v>180</v>
      </c>
      <c r="X47" s="122"/>
      <c r="Y47" s="122"/>
      <c r="Z47" s="130" t="s">
        <v>180</v>
      </c>
      <c r="AA47" s="122"/>
      <c r="AB47" s="104"/>
      <c r="AC47" s="138"/>
      <c r="AD47" s="139"/>
      <c r="AE47" s="139"/>
      <c r="AF47" s="140"/>
      <c r="AG47" s="147"/>
      <c r="AH47" s="148"/>
      <c r="AI47" s="148"/>
      <c r="AJ47" s="149"/>
      <c r="AK47" s="103"/>
      <c r="AL47" s="122"/>
      <c r="AM47" s="122"/>
      <c r="AN47" s="104"/>
      <c r="AO47" s="103"/>
      <c r="AP47" s="122"/>
      <c r="AQ47" s="122"/>
      <c r="AR47" s="122"/>
      <c r="AS47" s="122"/>
      <c r="AT47" s="122"/>
      <c r="AU47" s="122"/>
      <c r="AV47" s="122"/>
      <c r="AW47" s="122"/>
      <c r="AX47" s="122"/>
      <c r="AY47" s="104"/>
      <c r="BA47" s="7"/>
      <c r="BB47" s="8"/>
      <c r="BC47" s="9"/>
      <c r="BD47" s="9"/>
      <c r="BE47" s="39"/>
      <c r="BF47" s="39"/>
      <c r="BG47" s="9"/>
      <c r="BH47" s="39"/>
      <c r="BI47" s="39"/>
      <c r="BJ47" s="39"/>
      <c r="BK47" s="39"/>
      <c r="BL47" s="39"/>
      <c r="BM47" s="40"/>
      <c r="BN47" s="10"/>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MO47" s="5"/>
      <c r="MP47" s="5"/>
      <c r="MQ47" s="5"/>
      <c r="MR47" s="5"/>
      <c r="MS47" s="5"/>
      <c r="MT47" s="5"/>
      <c r="MU47" s="5"/>
      <c r="MV47" s="5"/>
      <c r="MW47" s="5"/>
      <c r="MX47" s="5"/>
      <c r="MY47" s="5"/>
      <c r="MZ47" s="5"/>
      <c r="NA47" s="5"/>
      <c r="NB47" s="5"/>
      <c r="NC47" s="5"/>
      <c r="ND47" s="5"/>
      <c r="NE47" s="5"/>
      <c r="NF47" s="5"/>
      <c r="NG47" s="5"/>
      <c r="NH47" s="5"/>
      <c r="NI47" s="5"/>
      <c r="NJ47" s="5"/>
      <c r="NK47" s="5"/>
      <c r="NL47" s="5"/>
      <c r="NM47" s="5"/>
    </row>
    <row r="48" spans="1:377" ht="10.5" customHeight="1" x14ac:dyDescent="0.15">
      <c r="A48" s="99"/>
      <c r="B48" s="100"/>
      <c r="C48" s="105"/>
      <c r="D48" s="106"/>
      <c r="E48" s="127"/>
      <c r="F48" s="128"/>
      <c r="G48" s="128"/>
      <c r="H48" s="128"/>
      <c r="I48" s="128"/>
      <c r="J48" s="128"/>
      <c r="K48" s="128"/>
      <c r="L48" s="128"/>
      <c r="M48" s="128"/>
      <c r="N48" s="128"/>
      <c r="O48" s="128"/>
      <c r="P48" s="128"/>
      <c r="Q48" s="129"/>
      <c r="R48" s="105"/>
      <c r="S48" s="123"/>
      <c r="T48" s="106"/>
      <c r="U48" s="105"/>
      <c r="V48" s="123"/>
      <c r="W48" s="131"/>
      <c r="X48" s="123"/>
      <c r="Y48" s="123"/>
      <c r="Z48" s="131"/>
      <c r="AA48" s="123"/>
      <c r="AB48" s="106"/>
      <c r="AC48" s="141"/>
      <c r="AD48" s="142"/>
      <c r="AE48" s="142"/>
      <c r="AF48" s="143"/>
      <c r="AG48" s="150"/>
      <c r="AH48" s="151"/>
      <c r="AI48" s="151"/>
      <c r="AJ48" s="152"/>
      <c r="AK48" s="105"/>
      <c r="AL48" s="123"/>
      <c r="AM48" s="123"/>
      <c r="AN48" s="106"/>
      <c r="AO48" s="105"/>
      <c r="AP48" s="123"/>
      <c r="AQ48" s="123"/>
      <c r="AR48" s="123"/>
      <c r="AS48" s="123"/>
      <c r="AT48" s="123"/>
      <c r="AU48" s="123"/>
      <c r="AV48" s="123"/>
      <c r="AW48" s="123"/>
      <c r="AX48" s="123"/>
      <c r="AY48" s="106"/>
      <c r="AZ48" s="1">
        <f>$C$22</f>
        <v>0</v>
      </c>
      <c r="BA48" s="7">
        <f>E23</f>
        <v>0</v>
      </c>
      <c r="BB48" s="8">
        <f>R22</f>
        <v>0</v>
      </c>
      <c r="BC48" s="9"/>
      <c r="BD48" s="9"/>
      <c r="BE48" s="39"/>
      <c r="BF48" s="39"/>
      <c r="BG48" s="9"/>
      <c r="BH48" s="39"/>
      <c r="BI48" s="39"/>
      <c r="BJ48" s="39"/>
      <c r="BK48" s="39"/>
      <c r="BL48" s="39"/>
      <c r="BM48" s="40"/>
      <c r="BN48" s="10"/>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MO48" s="5"/>
      <c r="MP48" s="5"/>
      <c r="MQ48" s="5"/>
      <c r="MR48" s="5"/>
      <c r="MS48" s="5"/>
      <c r="MT48" s="5"/>
      <c r="MU48" s="5"/>
      <c r="MV48" s="5"/>
      <c r="MW48" s="5"/>
      <c r="MX48" s="5"/>
      <c r="MY48" s="5"/>
      <c r="MZ48" s="5"/>
      <c r="NA48" s="5"/>
      <c r="NB48" s="5"/>
      <c r="NC48" s="5"/>
      <c r="ND48" s="5"/>
      <c r="NE48" s="5"/>
      <c r="NF48" s="5"/>
      <c r="NG48" s="5"/>
      <c r="NH48" s="5"/>
      <c r="NI48" s="5"/>
      <c r="NJ48" s="5"/>
      <c r="NK48" s="5"/>
      <c r="NL48" s="5"/>
      <c r="NM48" s="5"/>
    </row>
    <row r="49" spans="1:377" ht="10.5" customHeight="1" x14ac:dyDescent="0.15">
      <c r="A49" s="95"/>
      <c r="B49" s="96"/>
      <c r="C49" s="101"/>
      <c r="D49" s="102"/>
      <c r="E49" s="132"/>
      <c r="F49" s="133"/>
      <c r="G49" s="133"/>
      <c r="H49" s="133"/>
      <c r="I49" s="133"/>
      <c r="J49" s="133"/>
      <c r="K49" s="133"/>
      <c r="L49" s="133"/>
      <c r="M49" s="133"/>
      <c r="N49" s="133"/>
      <c r="O49" s="133"/>
      <c r="P49" s="133"/>
      <c r="Q49" s="134"/>
      <c r="R49" s="101"/>
      <c r="S49" s="121"/>
      <c r="T49" s="102"/>
      <c r="U49" s="160" t="s">
        <v>176</v>
      </c>
      <c r="V49" s="161"/>
      <c r="W49" s="161"/>
      <c r="X49" s="162"/>
      <c r="Y49" s="162"/>
      <c r="Z49" s="162"/>
      <c r="AA49" s="162"/>
      <c r="AB49" s="163"/>
      <c r="AC49" s="135"/>
      <c r="AD49" s="136"/>
      <c r="AE49" s="136"/>
      <c r="AF49" s="137"/>
      <c r="AG49" s="144"/>
      <c r="AH49" s="145"/>
      <c r="AI49" s="145"/>
      <c r="AJ49" s="146"/>
      <c r="AK49" s="101"/>
      <c r="AL49" s="121"/>
      <c r="AM49" s="121"/>
      <c r="AN49" s="102"/>
      <c r="AO49" s="101"/>
      <c r="AP49" s="121"/>
      <c r="AQ49" s="121"/>
      <c r="AR49" s="121"/>
      <c r="AS49" s="121"/>
      <c r="AT49" s="121"/>
      <c r="AU49" s="121"/>
      <c r="AV49" s="121"/>
      <c r="AW49" s="121"/>
      <c r="AX49" s="121"/>
      <c r="AY49" s="102"/>
      <c r="AZ49" s="1">
        <f>C25</f>
        <v>0</v>
      </c>
      <c r="BA49" s="7">
        <f>E26</f>
        <v>0</v>
      </c>
      <c r="BB49" s="8">
        <f>R25</f>
        <v>0</v>
      </c>
      <c r="BC49" s="9"/>
      <c r="BD49" s="9"/>
      <c r="BE49" s="39"/>
      <c r="BF49" s="39"/>
      <c r="BG49" s="9"/>
      <c r="BH49" s="39"/>
      <c r="BI49" s="39"/>
      <c r="BJ49" s="39"/>
      <c r="BK49" s="39"/>
      <c r="BL49" s="39"/>
      <c r="BM49" s="40"/>
      <c r="BN49" s="10"/>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MO49" s="5"/>
      <c r="MP49" s="5"/>
      <c r="MQ49" s="5"/>
      <c r="MR49" s="5"/>
      <c r="MS49" s="5"/>
      <c r="MT49" s="5"/>
      <c r="MU49" s="5"/>
      <c r="MV49" s="5"/>
      <c r="MW49" s="5"/>
      <c r="MX49" s="5"/>
      <c r="MY49" s="5"/>
      <c r="MZ49" s="5"/>
      <c r="NA49" s="5"/>
      <c r="NB49" s="5"/>
      <c r="NC49" s="5"/>
      <c r="ND49" s="5"/>
      <c r="NE49" s="5"/>
      <c r="NF49" s="5"/>
      <c r="NG49" s="5"/>
      <c r="NH49" s="5"/>
      <c r="NI49" s="5"/>
      <c r="NJ49" s="5"/>
      <c r="NK49" s="5"/>
      <c r="NL49" s="5"/>
      <c r="NM49" s="5"/>
    </row>
    <row r="50" spans="1:377" ht="10.5" customHeight="1" x14ac:dyDescent="0.15">
      <c r="A50" s="97"/>
      <c r="B50" s="98"/>
      <c r="C50" s="103"/>
      <c r="D50" s="104"/>
      <c r="E50" s="124"/>
      <c r="F50" s="125"/>
      <c r="G50" s="125"/>
      <c r="H50" s="125"/>
      <c r="I50" s="125"/>
      <c r="J50" s="125"/>
      <c r="K50" s="125"/>
      <c r="L50" s="125"/>
      <c r="M50" s="125"/>
      <c r="N50" s="125"/>
      <c r="O50" s="125"/>
      <c r="P50" s="125"/>
      <c r="Q50" s="126"/>
      <c r="R50" s="103"/>
      <c r="S50" s="122"/>
      <c r="T50" s="104"/>
      <c r="U50" s="103"/>
      <c r="V50" s="122"/>
      <c r="W50" s="130" t="s">
        <v>180</v>
      </c>
      <c r="X50" s="122"/>
      <c r="Y50" s="122"/>
      <c r="Z50" s="130" t="s">
        <v>180</v>
      </c>
      <c r="AA50" s="122"/>
      <c r="AB50" s="104"/>
      <c r="AC50" s="138"/>
      <c r="AD50" s="139"/>
      <c r="AE50" s="139"/>
      <c r="AF50" s="140"/>
      <c r="AG50" s="147"/>
      <c r="AH50" s="148"/>
      <c r="AI50" s="148"/>
      <c r="AJ50" s="149"/>
      <c r="AK50" s="103"/>
      <c r="AL50" s="122"/>
      <c r="AM50" s="122"/>
      <c r="AN50" s="104"/>
      <c r="AO50" s="103"/>
      <c r="AP50" s="122"/>
      <c r="AQ50" s="122"/>
      <c r="AR50" s="122"/>
      <c r="AS50" s="122"/>
      <c r="AT50" s="122"/>
      <c r="AU50" s="122"/>
      <c r="AV50" s="122"/>
      <c r="AW50" s="122"/>
      <c r="AX50" s="122"/>
      <c r="AY50" s="104"/>
      <c r="AZ50" s="1">
        <f>C28</f>
        <v>0</v>
      </c>
      <c r="BA50" s="7">
        <f>E29</f>
        <v>0</v>
      </c>
      <c r="BB50" s="8">
        <f>R28</f>
        <v>0</v>
      </c>
      <c r="BC50" s="9"/>
      <c r="BD50" s="9"/>
      <c r="BE50" s="39"/>
      <c r="BF50" s="39"/>
      <c r="BG50" s="9"/>
      <c r="BH50" s="39"/>
      <c r="BI50" s="39"/>
      <c r="BJ50" s="39"/>
      <c r="BK50" s="39"/>
      <c r="BL50" s="39"/>
      <c r="BM50" s="40"/>
      <c r="BN50" s="10"/>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MO50" s="5"/>
      <c r="MP50" s="5"/>
      <c r="MQ50" s="5"/>
      <c r="MR50" s="5"/>
      <c r="MS50" s="5"/>
      <c r="MT50" s="5"/>
      <c r="MU50" s="5"/>
      <c r="MV50" s="5"/>
      <c r="MW50" s="5"/>
      <c r="MX50" s="5"/>
      <c r="MY50" s="5"/>
      <c r="MZ50" s="5"/>
      <c r="NA50" s="5"/>
      <c r="NB50" s="5"/>
      <c r="NC50" s="5"/>
      <c r="ND50" s="5"/>
      <c r="NE50" s="5"/>
      <c r="NF50" s="5"/>
      <c r="NG50" s="5"/>
      <c r="NH50" s="5"/>
      <c r="NI50" s="5"/>
      <c r="NJ50" s="5"/>
      <c r="NK50" s="5"/>
      <c r="NL50" s="5"/>
      <c r="NM50" s="5"/>
    </row>
    <row r="51" spans="1:377" ht="10.5" customHeight="1" x14ac:dyDescent="0.15">
      <c r="A51" s="99"/>
      <c r="B51" s="100"/>
      <c r="C51" s="105"/>
      <c r="D51" s="106"/>
      <c r="E51" s="127"/>
      <c r="F51" s="128"/>
      <c r="G51" s="128"/>
      <c r="H51" s="128"/>
      <c r="I51" s="128"/>
      <c r="J51" s="128"/>
      <c r="K51" s="128"/>
      <c r="L51" s="128"/>
      <c r="M51" s="128"/>
      <c r="N51" s="128"/>
      <c r="O51" s="128"/>
      <c r="P51" s="128"/>
      <c r="Q51" s="129"/>
      <c r="R51" s="105"/>
      <c r="S51" s="123"/>
      <c r="T51" s="106"/>
      <c r="U51" s="105"/>
      <c r="V51" s="123"/>
      <c r="W51" s="131"/>
      <c r="X51" s="123"/>
      <c r="Y51" s="123"/>
      <c r="Z51" s="131"/>
      <c r="AA51" s="123"/>
      <c r="AB51" s="106"/>
      <c r="AC51" s="141"/>
      <c r="AD51" s="142"/>
      <c r="AE51" s="142"/>
      <c r="AF51" s="143"/>
      <c r="AG51" s="150"/>
      <c r="AH51" s="151"/>
      <c r="AI51" s="151"/>
      <c r="AJ51" s="152"/>
      <c r="AK51" s="105"/>
      <c r="AL51" s="123"/>
      <c r="AM51" s="123"/>
      <c r="AN51" s="106"/>
      <c r="AO51" s="105"/>
      <c r="AP51" s="123"/>
      <c r="AQ51" s="123"/>
      <c r="AR51" s="123"/>
      <c r="AS51" s="123"/>
      <c r="AT51" s="123"/>
      <c r="AU51" s="123"/>
      <c r="AV51" s="123"/>
      <c r="AW51" s="123"/>
      <c r="AX51" s="123"/>
      <c r="AY51" s="106"/>
      <c r="AZ51" s="1">
        <f>C31</f>
        <v>0</v>
      </c>
      <c r="BA51" s="7">
        <f>E32</f>
        <v>0</v>
      </c>
      <c r="BB51" s="8">
        <f>R31</f>
        <v>0</v>
      </c>
      <c r="BC51" s="9"/>
      <c r="BD51" s="9"/>
      <c r="BE51" s="9"/>
      <c r="BF51" s="9"/>
      <c r="BG51" s="9"/>
      <c r="BH51" s="39"/>
      <c r="BI51" s="39"/>
      <c r="BJ51" s="39"/>
      <c r="BK51" s="39"/>
      <c r="BL51" s="39"/>
      <c r="BM51" s="40"/>
      <c r="BN51" s="10"/>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MO51" s="5"/>
      <c r="MP51" s="5"/>
      <c r="MQ51" s="5"/>
      <c r="MR51" s="5"/>
      <c r="MS51" s="5"/>
      <c r="MT51" s="5"/>
      <c r="MU51" s="5"/>
      <c r="MV51" s="5"/>
      <c r="MW51" s="5"/>
      <c r="MX51" s="5"/>
      <c r="MY51" s="5"/>
      <c r="MZ51" s="5"/>
      <c r="NA51" s="5"/>
      <c r="NB51" s="5"/>
      <c r="NC51" s="5"/>
      <c r="ND51" s="5"/>
      <c r="NE51" s="5"/>
      <c r="NF51" s="5"/>
      <c r="NG51" s="5"/>
      <c r="NH51" s="5"/>
      <c r="NI51" s="5"/>
      <c r="NJ51" s="5"/>
      <c r="NK51" s="5"/>
      <c r="NL51" s="5"/>
      <c r="NM51" s="5"/>
    </row>
    <row r="52" spans="1:377" ht="10.5" customHeight="1" x14ac:dyDescent="0.15">
      <c r="A52" s="95"/>
      <c r="B52" s="96"/>
      <c r="C52" s="101"/>
      <c r="D52" s="102"/>
      <c r="E52" s="132"/>
      <c r="F52" s="133"/>
      <c r="G52" s="133"/>
      <c r="H52" s="133"/>
      <c r="I52" s="133"/>
      <c r="J52" s="133"/>
      <c r="K52" s="133"/>
      <c r="L52" s="133"/>
      <c r="M52" s="133"/>
      <c r="N52" s="133"/>
      <c r="O52" s="133"/>
      <c r="P52" s="133"/>
      <c r="Q52" s="134"/>
      <c r="R52" s="101"/>
      <c r="S52" s="121"/>
      <c r="T52" s="102"/>
      <c r="U52" s="160" t="s">
        <v>176</v>
      </c>
      <c r="V52" s="161"/>
      <c r="W52" s="161"/>
      <c r="X52" s="162"/>
      <c r="Y52" s="162"/>
      <c r="Z52" s="162"/>
      <c r="AA52" s="162"/>
      <c r="AB52" s="163"/>
      <c r="AC52" s="135"/>
      <c r="AD52" s="136"/>
      <c r="AE52" s="136"/>
      <c r="AF52" s="137"/>
      <c r="AG52" s="144"/>
      <c r="AH52" s="145"/>
      <c r="AI52" s="145"/>
      <c r="AJ52" s="146"/>
      <c r="AK52" s="101"/>
      <c r="AL52" s="121"/>
      <c r="AM52" s="121"/>
      <c r="AN52" s="102"/>
      <c r="AO52" s="101"/>
      <c r="AP52" s="121"/>
      <c r="AQ52" s="121"/>
      <c r="AR52" s="121"/>
      <c r="AS52" s="121"/>
      <c r="AT52" s="121"/>
      <c r="AU52" s="121"/>
      <c r="AV52" s="121"/>
      <c r="AW52" s="121"/>
      <c r="AX52" s="121"/>
      <c r="AY52" s="102"/>
      <c r="AZ52" s="1">
        <f>C34</f>
        <v>0</v>
      </c>
      <c r="BA52" s="7">
        <f>E35</f>
        <v>0</v>
      </c>
      <c r="BB52" s="8">
        <f>R34</f>
        <v>0</v>
      </c>
      <c r="BC52" s="9"/>
      <c r="BD52" s="9"/>
      <c r="BE52" s="9"/>
      <c r="BF52" s="9"/>
      <c r="BG52" s="9"/>
      <c r="BH52" s="39"/>
      <c r="BI52" s="39"/>
      <c r="BJ52" s="39"/>
      <c r="BK52" s="39"/>
      <c r="BL52" s="39"/>
      <c r="BM52" s="40"/>
      <c r="BN52" s="10"/>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MO52" s="5"/>
      <c r="MP52" s="5"/>
      <c r="MQ52" s="5"/>
      <c r="MR52" s="5"/>
      <c r="MS52" s="5"/>
      <c r="MT52" s="5"/>
      <c r="MU52" s="5"/>
      <c r="MV52" s="5"/>
      <c r="MW52" s="5"/>
      <c r="MX52" s="5"/>
      <c r="MY52" s="5"/>
      <c r="MZ52" s="5"/>
      <c r="NA52" s="5"/>
      <c r="NB52" s="5"/>
      <c r="NC52" s="5"/>
      <c r="ND52" s="5"/>
      <c r="NE52" s="5"/>
      <c r="NF52" s="5"/>
      <c r="NG52" s="5"/>
      <c r="NH52" s="5"/>
      <c r="NI52" s="5"/>
      <c r="NJ52" s="5"/>
      <c r="NK52" s="5"/>
      <c r="NL52" s="5"/>
      <c r="NM52" s="5"/>
    </row>
    <row r="53" spans="1:377" ht="10.5" customHeight="1" x14ac:dyDescent="0.15">
      <c r="A53" s="97"/>
      <c r="B53" s="98"/>
      <c r="C53" s="103"/>
      <c r="D53" s="104"/>
      <c r="E53" s="124"/>
      <c r="F53" s="125"/>
      <c r="G53" s="125"/>
      <c r="H53" s="125"/>
      <c r="I53" s="125"/>
      <c r="J53" s="125"/>
      <c r="K53" s="125"/>
      <c r="L53" s="125"/>
      <c r="M53" s="125"/>
      <c r="N53" s="125"/>
      <c r="O53" s="125"/>
      <c r="P53" s="125"/>
      <c r="Q53" s="126"/>
      <c r="R53" s="103"/>
      <c r="S53" s="122"/>
      <c r="T53" s="104"/>
      <c r="U53" s="103"/>
      <c r="V53" s="122"/>
      <c r="W53" s="130" t="s">
        <v>180</v>
      </c>
      <c r="X53" s="122"/>
      <c r="Y53" s="122"/>
      <c r="Z53" s="130" t="s">
        <v>180</v>
      </c>
      <c r="AA53" s="122"/>
      <c r="AB53" s="104"/>
      <c r="AC53" s="138"/>
      <c r="AD53" s="139"/>
      <c r="AE53" s="139"/>
      <c r="AF53" s="140"/>
      <c r="AG53" s="147"/>
      <c r="AH53" s="148"/>
      <c r="AI53" s="148"/>
      <c r="AJ53" s="149"/>
      <c r="AK53" s="103"/>
      <c r="AL53" s="122"/>
      <c r="AM53" s="122"/>
      <c r="AN53" s="104"/>
      <c r="AO53" s="103"/>
      <c r="AP53" s="122"/>
      <c r="AQ53" s="122"/>
      <c r="AR53" s="122"/>
      <c r="AS53" s="122"/>
      <c r="AT53" s="122"/>
      <c r="AU53" s="122"/>
      <c r="AV53" s="122"/>
      <c r="AW53" s="122"/>
      <c r="AX53" s="122"/>
      <c r="AY53" s="104"/>
      <c r="AZ53" s="1">
        <f>C37</f>
        <v>0</v>
      </c>
      <c r="BA53" s="7">
        <f>E38</f>
        <v>0</v>
      </c>
      <c r="BB53" s="8">
        <f>R37</f>
        <v>0</v>
      </c>
      <c r="BC53" s="9"/>
      <c r="BD53" s="9"/>
      <c r="BE53" s="9"/>
      <c r="BF53" s="9"/>
      <c r="BG53" s="9"/>
      <c r="BH53" s="39"/>
      <c r="BI53" s="39"/>
      <c r="BJ53" s="39"/>
      <c r="BK53" s="39"/>
      <c r="BL53" s="39"/>
      <c r="BM53" s="40"/>
      <c r="BN53" s="10"/>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MO53" s="5"/>
      <c r="MP53" s="5"/>
      <c r="MQ53" s="5"/>
      <c r="MR53" s="5"/>
      <c r="MS53" s="5"/>
      <c r="MT53" s="5"/>
      <c r="MU53" s="5"/>
      <c r="MV53" s="5"/>
      <c r="MW53" s="5"/>
      <c r="MX53" s="5"/>
      <c r="MY53" s="5"/>
      <c r="MZ53" s="5"/>
      <c r="NA53" s="5"/>
      <c r="NB53" s="5"/>
      <c r="NC53" s="5"/>
      <c r="ND53" s="5"/>
      <c r="NE53" s="5"/>
      <c r="NF53" s="5"/>
      <c r="NG53" s="5"/>
      <c r="NH53" s="5"/>
      <c r="NI53" s="5"/>
      <c r="NJ53" s="5"/>
      <c r="NK53" s="5"/>
      <c r="NL53" s="5"/>
      <c r="NM53" s="5"/>
    </row>
    <row r="54" spans="1:377" ht="10.5" customHeight="1" x14ac:dyDescent="0.15">
      <c r="A54" s="99"/>
      <c r="B54" s="100"/>
      <c r="C54" s="105"/>
      <c r="D54" s="106"/>
      <c r="E54" s="127"/>
      <c r="F54" s="128"/>
      <c r="G54" s="128"/>
      <c r="H54" s="128"/>
      <c r="I54" s="128"/>
      <c r="J54" s="128"/>
      <c r="K54" s="128"/>
      <c r="L54" s="128"/>
      <c r="M54" s="128"/>
      <c r="N54" s="128"/>
      <c r="O54" s="128"/>
      <c r="P54" s="128"/>
      <c r="Q54" s="129"/>
      <c r="R54" s="105"/>
      <c r="S54" s="123"/>
      <c r="T54" s="106"/>
      <c r="U54" s="105"/>
      <c r="V54" s="123"/>
      <c r="W54" s="131"/>
      <c r="X54" s="123"/>
      <c r="Y54" s="123"/>
      <c r="Z54" s="131"/>
      <c r="AA54" s="123"/>
      <c r="AB54" s="106"/>
      <c r="AC54" s="141"/>
      <c r="AD54" s="142"/>
      <c r="AE54" s="142"/>
      <c r="AF54" s="143"/>
      <c r="AG54" s="150"/>
      <c r="AH54" s="151"/>
      <c r="AI54" s="151"/>
      <c r="AJ54" s="152"/>
      <c r="AK54" s="105"/>
      <c r="AL54" s="123"/>
      <c r="AM54" s="123"/>
      <c r="AN54" s="106"/>
      <c r="AO54" s="105"/>
      <c r="AP54" s="123"/>
      <c r="AQ54" s="123"/>
      <c r="AR54" s="123"/>
      <c r="AS54" s="123"/>
      <c r="AT54" s="123"/>
      <c r="AU54" s="123"/>
      <c r="AV54" s="123"/>
      <c r="AW54" s="123"/>
      <c r="AX54" s="123"/>
      <c r="AY54" s="106"/>
      <c r="AZ54" s="1">
        <f>C40</f>
        <v>0</v>
      </c>
      <c r="BA54" s="7">
        <f>E41</f>
        <v>0</v>
      </c>
      <c r="BB54" s="8">
        <f>R40</f>
        <v>0</v>
      </c>
      <c r="BC54" s="9"/>
      <c r="BD54" s="9"/>
      <c r="BE54" s="9"/>
      <c r="BF54" s="9"/>
      <c r="BG54" s="9"/>
      <c r="BH54" s="39"/>
      <c r="BI54" s="39"/>
      <c r="BJ54" s="39"/>
      <c r="BK54" s="39"/>
      <c r="BL54" s="39"/>
      <c r="BM54" s="40"/>
      <c r="BN54" s="10"/>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MO54" s="5"/>
      <c r="MP54" s="5"/>
      <c r="MQ54" s="5"/>
      <c r="MR54" s="5"/>
      <c r="MS54" s="5"/>
      <c r="MT54" s="5"/>
      <c r="MU54" s="5"/>
      <c r="MV54" s="5"/>
      <c r="MW54" s="5"/>
      <c r="MX54" s="5"/>
      <c r="MY54" s="5"/>
      <c r="MZ54" s="5"/>
      <c r="NA54" s="5"/>
      <c r="NB54" s="5"/>
      <c r="NC54" s="5"/>
      <c r="ND54" s="5"/>
      <c r="NE54" s="5"/>
      <c r="NF54" s="5"/>
      <c r="NG54" s="5"/>
      <c r="NH54" s="5"/>
      <c r="NI54" s="5"/>
      <c r="NJ54" s="5"/>
      <c r="NK54" s="5"/>
      <c r="NL54" s="5"/>
      <c r="NM54" s="5"/>
    </row>
    <row r="55" spans="1:377" ht="10.5" customHeight="1" x14ac:dyDescent="0.15">
      <c r="A55" s="95"/>
      <c r="B55" s="96"/>
      <c r="C55" s="101"/>
      <c r="D55" s="102"/>
      <c r="E55" s="132"/>
      <c r="F55" s="133"/>
      <c r="G55" s="133"/>
      <c r="H55" s="133"/>
      <c r="I55" s="133"/>
      <c r="J55" s="133"/>
      <c r="K55" s="133"/>
      <c r="L55" s="133"/>
      <c r="M55" s="133"/>
      <c r="N55" s="133"/>
      <c r="O55" s="133"/>
      <c r="P55" s="133"/>
      <c r="Q55" s="134"/>
      <c r="R55" s="101"/>
      <c r="S55" s="121"/>
      <c r="T55" s="102"/>
      <c r="U55" s="160" t="s">
        <v>176</v>
      </c>
      <c r="V55" s="161"/>
      <c r="W55" s="161"/>
      <c r="X55" s="162"/>
      <c r="Y55" s="162"/>
      <c r="Z55" s="162"/>
      <c r="AA55" s="162"/>
      <c r="AB55" s="163"/>
      <c r="AC55" s="135"/>
      <c r="AD55" s="136"/>
      <c r="AE55" s="136"/>
      <c r="AF55" s="137"/>
      <c r="AG55" s="144"/>
      <c r="AH55" s="145"/>
      <c r="AI55" s="145"/>
      <c r="AJ55" s="146"/>
      <c r="AK55" s="101"/>
      <c r="AL55" s="121"/>
      <c r="AM55" s="121"/>
      <c r="AN55" s="102"/>
      <c r="AO55" s="101"/>
      <c r="AP55" s="121"/>
      <c r="AQ55" s="121"/>
      <c r="AR55" s="121"/>
      <c r="AS55" s="121"/>
      <c r="AT55" s="121"/>
      <c r="AU55" s="121"/>
      <c r="AV55" s="121"/>
      <c r="AW55" s="121"/>
      <c r="AX55" s="121"/>
      <c r="AY55" s="102"/>
      <c r="AZ55" s="1">
        <f>C43</f>
        <v>0</v>
      </c>
      <c r="BA55" s="7">
        <f>E44</f>
        <v>0</v>
      </c>
      <c r="BB55" s="8">
        <f>R43</f>
        <v>0</v>
      </c>
      <c r="BC55" s="9"/>
      <c r="BD55" s="9"/>
      <c r="BE55" s="9"/>
      <c r="BF55" s="9"/>
      <c r="BG55" s="9"/>
      <c r="BH55" s="39"/>
      <c r="BI55" s="39"/>
      <c r="BJ55" s="39"/>
      <c r="BK55" s="39"/>
      <c r="BL55" s="39"/>
      <c r="BM55" s="40"/>
      <c r="BN55" s="10"/>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MO55" s="5"/>
      <c r="MP55" s="5"/>
      <c r="MQ55" s="5"/>
      <c r="MR55" s="5"/>
      <c r="MS55" s="5"/>
      <c r="MT55" s="5"/>
      <c r="MU55" s="5"/>
      <c r="MV55" s="5"/>
      <c r="MW55" s="5"/>
      <c r="MX55" s="5"/>
      <c r="MY55" s="5"/>
      <c r="MZ55" s="5"/>
      <c r="NA55" s="5"/>
      <c r="NB55" s="5"/>
      <c r="NC55" s="5"/>
      <c r="ND55" s="5"/>
      <c r="NE55" s="5"/>
      <c r="NF55" s="5"/>
      <c r="NG55" s="5"/>
      <c r="NH55" s="5"/>
      <c r="NI55" s="5"/>
      <c r="NJ55" s="5"/>
      <c r="NK55" s="5"/>
      <c r="NL55" s="5"/>
      <c r="NM55" s="5"/>
    </row>
    <row r="56" spans="1:377" ht="10.5" customHeight="1" x14ac:dyDescent="0.15">
      <c r="A56" s="97"/>
      <c r="B56" s="98"/>
      <c r="C56" s="103"/>
      <c r="D56" s="104"/>
      <c r="E56" s="124"/>
      <c r="F56" s="125"/>
      <c r="G56" s="125"/>
      <c r="H56" s="125"/>
      <c r="I56" s="125"/>
      <c r="J56" s="125"/>
      <c r="K56" s="125"/>
      <c r="L56" s="125"/>
      <c r="M56" s="125"/>
      <c r="N56" s="125"/>
      <c r="O56" s="125"/>
      <c r="P56" s="125"/>
      <c r="Q56" s="126"/>
      <c r="R56" s="103"/>
      <c r="S56" s="122"/>
      <c r="T56" s="104"/>
      <c r="U56" s="103"/>
      <c r="V56" s="122"/>
      <c r="W56" s="130" t="s">
        <v>180</v>
      </c>
      <c r="X56" s="122"/>
      <c r="Y56" s="122"/>
      <c r="Z56" s="130" t="s">
        <v>180</v>
      </c>
      <c r="AA56" s="122"/>
      <c r="AB56" s="104"/>
      <c r="AC56" s="138"/>
      <c r="AD56" s="139"/>
      <c r="AE56" s="139"/>
      <c r="AF56" s="140"/>
      <c r="AG56" s="147"/>
      <c r="AH56" s="148"/>
      <c r="AI56" s="148"/>
      <c r="AJ56" s="149"/>
      <c r="AK56" s="103"/>
      <c r="AL56" s="122"/>
      <c r="AM56" s="122"/>
      <c r="AN56" s="104"/>
      <c r="AO56" s="103"/>
      <c r="AP56" s="122"/>
      <c r="AQ56" s="122"/>
      <c r="AR56" s="122"/>
      <c r="AS56" s="122"/>
      <c r="AT56" s="122"/>
      <c r="AU56" s="122"/>
      <c r="AV56" s="122"/>
      <c r="AW56" s="122"/>
      <c r="AX56" s="122"/>
      <c r="AY56" s="104"/>
      <c r="AZ56" s="1">
        <f>C46</f>
        <v>0</v>
      </c>
      <c r="BA56" s="7">
        <f>E47</f>
        <v>0</v>
      </c>
      <c r="BB56" s="8">
        <f>R46</f>
        <v>0</v>
      </c>
      <c r="BC56" s="9"/>
      <c r="BD56" s="9"/>
      <c r="BE56" s="9"/>
      <c r="BF56" s="9"/>
      <c r="BG56" s="9"/>
      <c r="BH56" s="39"/>
      <c r="BI56" s="39"/>
      <c r="BJ56" s="39"/>
      <c r="BK56" s="39"/>
      <c r="BL56" s="39"/>
      <c r="BM56" s="40"/>
      <c r="BN56" s="10"/>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MO56" s="5"/>
      <c r="MP56" s="5"/>
      <c r="MQ56" s="5"/>
      <c r="MR56" s="5"/>
      <c r="MS56" s="5"/>
      <c r="MT56" s="5"/>
      <c r="MU56" s="5"/>
      <c r="MV56" s="5"/>
      <c r="MW56" s="5"/>
      <c r="MX56" s="5"/>
      <c r="MY56" s="5"/>
      <c r="MZ56" s="5"/>
      <c r="NA56" s="5"/>
      <c r="NB56" s="5"/>
      <c r="NC56" s="5"/>
      <c r="ND56" s="5"/>
      <c r="NE56" s="5"/>
      <c r="NF56" s="5"/>
      <c r="NG56" s="5"/>
      <c r="NH56" s="5"/>
      <c r="NI56" s="5"/>
      <c r="NJ56" s="5"/>
      <c r="NK56" s="5"/>
      <c r="NL56" s="5"/>
      <c r="NM56" s="5"/>
    </row>
    <row r="57" spans="1:377" ht="10.5" customHeight="1" x14ac:dyDescent="0.15">
      <c r="A57" s="99"/>
      <c r="B57" s="100"/>
      <c r="C57" s="105"/>
      <c r="D57" s="106"/>
      <c r="E57" s="127"/>
      <c r="F57" s="128"/>
      <c r="G57" s="128"/>
      <c r="H57" s="128"/>
      <c r="I57" s="128"/>
      <c r="J57" s="128"/>
      <c r="K57" s="128"/>
      <c r="L57" s="128"/>
      <c r="M57" s="128"/>
      <c r="N57" s="128"/>
      <c r="O57" s="128"/>
      <c r="P57" s="128"/>
      <c r="Q57" s="129"/>
      <c r="R57" s="105"/>
      <c r="S57" s="123"/>
      <c r="T57" s="106"/>
      <c r="U57" s="105"/>
      <c r="V57" s="123"/>
      <c r="W57" s="131"/>
      <c r="X57" s="123"/>
      <c r="Y57" s="123"/>
      <c r="Z57" s="131"/>
      <c r="AA57" s="123"/>
      <c r="AB57" s="106"/>
      <c r="AC57" s="141"/>
      <c r="AD57" s="142"/>
      <c r="AE57" s="142"/>
      <c r="AF57" s="143"/>
      <c r="AG57" s="150"/>
      <c r="AH57" s="151"/>
      <c r="AI57" s="151"/>
      <c r="AJ57" s="152"/>
      <c r="AK57" s="105"/>
      <c r="AL57" s="123"/>
      <c r="AM57" s="123"/>
      <c r="AN57" s="106"/>
      <c r="AO57" s="105"/>
      <c r="AP57" s="123"/>
      <c r="AQ57" s="123"/>
      <c r="AR57" s="123"/>
      <c r="AS57" s="123"/>
      <c r="AT57" s="123"/>
      <c r="AU57" s="123"/>
      <c r="AV57" s="123"/>
      <c r="AW57" s="123"/>
      <c r="AX57" s="123"/>
      <c r="AY57" s="106"/>
      <c r="AZ57" s="1">
        <f>C49</f>
        <v>0</v>
      </c>
      <c r="BA57" s="7">
        <f>E50</f>
        <v>0</v>
      </c>
      <c r="BB57" s="8">
        <f>R49</f>
        <v>0</v>
      </c>
      <c r="BC57" s="9"/>
      <c r="BD57" s="9"/>
      <c r="BE57" s="9"/>
      <c r="BF57" s="9"/>
      <c r="BG57" s="9"/>
      <c r="BH57" s="39"/>
      <c r="BI57" s="39"/>
      <c r="BJ57" s="39"/>
      <c r="BK57" s="39"/>
      <c r="BL57" s="39"/>
      <c r="BM57" s="40"/>
      <c r="BN57" s="10"/>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MO57" s="5"/>
      <c r="MP57" s="5"/>
      <c r="MQ57" s="5"/>
      <c r="MR57" s="5"/>
      <c r="MS57" s="5"/>
      <c r="MT57" s="5"/>
      <c r="MU57" s="5"/>
      <c r="MV57" s="5"/>
      <c r="MW57" s="5"/>
      <c r="MX57" s="5"/>
      <c r="MY57" s="5"/>
      <c r="MZ57" s="5"/>
      <c r="NA57" s="5"/>
      <c r="NB57" s="5"/>
      <c r="NC57" s="5"/>
      <c r="ND57" s="5"/>
      <c r="NE57" s="5"/>
      <c r="NF57" s="5"/>
      <c r="NG57" s="5"/>
      <c r="NH57" s="5"/>
      <c r="NI57" s="5"/>
      <c r="NJ57" s="5"/>
      <c r="NK57" s="5"/>
      <c r="NL57" s="5"/>
      <c r="NM57" s="5"/>
    </row>
    <row r="58" spans="1:377" ht="10.5" customHeight="1" x14ac:dyDescent="0.15">
      <c r="A58" s="95"/>
      <c r="B58" s="96"/>
      <c r="C58" s="101"/>
      <c r="D58" s="102"/>
      <c r="E58" s="132"/>
      <c r="F58" s="133"/>
      <c r="G58" s="133"/>
      <c r="H58" s="133"/>
      <c r="I58" s="133"/>
      <c r="J58" s="133"/>
      <c r="K58" s="133"/>
      <c r="L58" s="133"/>
      <c r="M58" s="133"/>
      <c r="N58" s="133"/>
      <c r="O58" s="133"/>
      <c r="P58" s="133"/>
      <c r="Q58" s="134"/>
      <c r="R58" s="101"/>
      <c r="S58" s="121"/>
      <c r="T58" s="102"/>
      <c r="U58" s="160" t="s">
        <v>176</v>
      </c>
      <c r="V58" s="161"/>
      <c r="W58" s="161"/>
      <c r="X58" s="162"/>
      <c r="Y58" s="162"/>
      <c r="Z58" s="162"/>
      <c r="AA58" s="162"/>
      <c r="AB58" s="163"/>
      <c r="AC58" s="135"/>
      <c r="AD58" s="136"/>
      <c r="AE58" s="136"/>
      <c r="AF58" s="137"/>
      <c r="AG58" s="144"/>
      <c r="AH58" s="145"/>
      <c r="AI58" s="145"/>
      <c r="AJ58" s="146"/>
      <c r="AK58" s="101"/>
      <c r="AL58" s="121"/>
      <c r="AM58" s="121"/>
      <c r="AN58" s="102"/>
      <c r="AO58" s="101"/>
      <c r="AP58" s="121"/>
      <c r="AQ58" s="121"/>
      <c r="AR58" s="121"/>
      <c r="AS58" s="121"/>
      <c r="AT58" s="121"/>
      <c r="AU58" s="121"/>
      <c r="AV58" s="121"/>
      <c r="AW58" s="121"/>
      <c r="AX58" s="121"/>
      <c r="AY58" s="102"/>
      <c r="AZ58" s="1">
        <f>C52</f>
        <v>0</v>
      </c>
      <c r="BA58" s="7">
        <f>E53</f>
        <v>0</v>
      </c>
      <c r="BB58" s="8">
        <f>R52</f>
        <v>0</v>
      </c>
      <c r="BC58" s="9"/>
      <c r="BD58" s="9"/>
      <c r="BE58" s="9"/>
      <c r="BF58" s="9"/>
      <c r="BG58" s="9"/>
      <c r="BH58" s="39"/>
      <c r="BI58" s="39"/>
      <c r="BJ58" s="39"/>
      <c r="BK58" s="39"/>
      <c r="BL58" s="39"/>
      <c r="BM58" s="40"/>
      <c r="BN58" s="10"/>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MO58" s="5"/>
      <c r="MP58" s="5"/>
      <c r="MQ58" s="5"/>
      <c r="MR58" s="5"/>
      <c r="MS58" s="5"/>
      <c r="MT58" s="5"/>
      <c r="MU58" s="5"/>
      <c r="MV58" s="5"/>
      <c r="MW58" s="5"/>
      <c r="MX58" s="5"/>
      <c r="MY58" s="5"/>
      <c r="MZ58" s="5"/>
      <c r="NA58" s="5"/>
      <c r="NB58" s="5"/>
      <c r="NC58" s="5"/>
      <c r="ND58" s="5"/>
      <c r="NE58" s="5"/>
      <c r="NF58" s="5"/>
      <c r="NG58" s="5"/>
      <c r="NH58" s="5"/>
      <c r="NI58" s="5"/>
      <c r="NJ58" s="5"/>
      <c r="NK58" s="5"/>
      <c r="NL58" s="5"/>
      <c r="NM58" s="5"/>
    </row>
    <row r="59" spans="1:377" ht="10.5" customHeight="1" x14ac:dyDescent="0.15">
      <c r="A59" s="97"/>
      <c r="B59" s="98"/>
      <c r="C59" s="103"/>
      <c r="D59" s="104"/>
      <c r="E59" s="124"/>
      <c r="F59" s="125"/>
      <c r="G59" s="125"/>
      <c r="H59" s="125"/>
      <c r="I59" s="125"/>
      <c r="J59" s="125"/>
      <c r="K59" s="125"/>
      <c r="L59" s="125"/>
      <c r="M59" s="125"/>
      <c r="N59" s="125"/>
      <c r="O59" s="125"/>
      <c r="P59" s="125"/>
      <c r="Q59" s="126"/>
      <c r="R59" s="103"/>
      <c r="S59" s="122"/>
      <c r="T59" s="104"/>
      <c r="U59" s="103"/>
      <c r="V59" s="122"/>
      <c r="W59" s="130" t="s">
        <v>180</v>
      </c>
      <c r="X59" s="122"/>
      <c r="Y59" s="122"/>
      <c r="Z59" s="130" t="s">
        <v>180</v>
      </c>
      <c r="AA59" s="122"/>
      <c r="AB59" s="104"/>
      <c r="AC59" s="138"/>
      <c r="AD59" s="139"/>
      <c r="AE59" s="139"/>
      <c r="AF59" s="140"/>
      <c r="AG59" s="147"/>
      <c r="AH59" s="148"/>
      <c r="AI59" s="148"/>
      <c r="AJ59" s="149"/>
      <c r="AK59" s="103"/>
      <c r="AL59" s="122"/>
      <c r="AM59" s="122"/>
      <c r="AN59" s="104"/>
      <c r="AO59" s="103"/>
      <c r="AP59" s="122"/>
      <c r="AQ59" s="122"/>
      <c r="AR59" s="122"/>
      <c r="AS59" s="122"/>
      <c r="AT59" s="122"/>
      <c r="AU59" s="122"/>
      <c r="AV59" s="122"/>
      <c r="AW59" s="122"/>
      <c r="AX59" s="122"/>
      <c r="AY59" s="104"/>
      <c r="AZ59" s="1">
        <f>C55</f>
        <v>0</v>
      </c>
      <c r="BA59" s="7">
        <f>E56</f>
        <v>0</v>
      </c>
      <c r="BB59" s="8">
        <f>R55</f>
        <v>0</v>
      </c>
      <c r="BC59" s="9"/>
      <c r="BD59" s="9"/>
      <c r="BE59" s="9"/>
      <c r="BF59" s="9"/>
      <c r="BG59" s="9"/>
      <c r="BH59" s="39"/>
      <c r="BI59" s="39"/>
      <c r="BJ59" s="39"/>
      <c r="BK59" s="39"/>
      <c r="BL59" s="39"/>
      <c r="BM59" s="40"/>
      <c r="BN59" s="10"/>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MO59" s="5"/>
      <c r="MP59" s="5"/>
      <c r="MQ59" s="5"/>
      <c r="MR59" s="5"/>
      <c r="MS59" s="5"/>
      <c r="MT59" s="5"/>
      <c r="MU59" s="5"/>
      <c r="MV59" s="5"/>
      <c r="MW59" s="5"/>
      <c r="MX59" s="5"/>
      <c r="MY59" s="5"/>
      <c r="MZ59" s="5"/>
      <c r="NA59" s="5"/>
      <c r="NB59" s="5"/>
      <c r="NC59" s="5"/>
      <c r="ND59" s="5"/>
      <c r="NE59" s="5"/>
      <c r="NF59" s="5"/>
      <c r="NG59" s="5"/>
      <c r="NH59" s="5"/>
      <c r="NI59" s="5"/>
      <c r="NJ59" s="5"/>
      <c r="NK59" s="5"/>
      <c r="NL59" s="5"/>
      <c r="NM59" s="5"/>
    </row>
    <row r="60" spans="1:377" ht="10.5" customHeight="1" x14ac:dyDescent="0.15">
      <c r="A60" s="99"/>
      <c r="B60" s="100"/>
      <c r="C60" s="105"/>
      <c r="D60" s="106"/>
      <c r="E60" s="127"/>
      <c r="F60" s="128"/>
      <c r="G60" s="128"/>
      <c r="H60" s="128"/>
      <c r="I60" s="128"/>
      <c r="J60" s="128"/>
      <c r="K60" s="128"/>
      <c r="L60" s="128"/>
      <c r="M60" s="128"/>
      <c r="N60" s="128"/>
      <c r="O60" s="128"/>
      <c r="P60" s="128"/>
      <c r="Q60" s="129"/>
      <c r="R60" s="105"/>
      <c r="S60" s="123"/>
      <c r="T60" s="106"/>
      <c r="U60" s="105"/>
      <c r="V60" s="123"/>
      <c r="W60" s="131"/>
      <c r="X60" s="123"/>
      <c r="Y60" s="123"/>
      <c r="Z60" s="131"/>
      <c r="AA60" s="123"/>
      <c r="AB60" s="106"/>
      <c r="AC60" s="141"/>
      <c r="AD60" s="142"/>
      <c r="AE60" s="142"/>
      <c r="AF60" s="143"/>
      <c r="AG60" s="150"/>
      <c r="AH60" s="151"/>
      <c r="AI60" s="151"/>
      <c r="AJ60" s="152"/>
      <c r="AK60" s="105"/>
      <c r="AL60" s="123"/>
      <c r="AM60" s="123"/>
      <c r="AN60" s="106"/>
      <c r="AO60" s="105"/>
      <c r="AP60" s="123"/>
      <c r="AQ60" s="123"/>
      <c r="AR60" s="123"/>
      <c r="AS60" s="123"/>
      <c r="AT60" s="123"/>
      <c r="AU60" s="123"/>
      <c r="AV60" s="123"/>
      <c r="AW60" s="123"/>
      <c r="AX60" s="123"/>
      <c r="AY60" s="106"/>
      <c r="AZ60" s="1">
        <f>C58</f>
        <v>0</v>
      </c>
      <c r="BA60" s="7">
        <f>E59</f>
        <v>0</v>
      </c>
      <c r="BB60" s="8">
        <f>R58</f>
        <v>0</v>
      </c>
      <c r="BC60" s="9"/>
      <c r="BD60" s="9"/>
      <c r="BE60" s="9"/>
      <c r="BF60" s="9"/>
      <c r="BG60" s="9"/>
      <c r="BH60" s="39"/>
      <c r="BI60" s="39"/>
      <c r="BJ60" s="39"/>
      <c r="BK60" s="39"/>
      <c r="BL60" s="39"/>
      <c r="BM60" s="40"/>
      <c r="BN60" s="10"/>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MO60" s="5"/>
      <c r="MP60" s="5"/>
      <c r="MQ60" s="5"/>
      <c r="MR60" s="5"/>
      <c r="MS60" s="5"/>
      <c r="MT60" s="5"/>
      <c r="MU60" s="5"/>
      <c r="MV60" s="5"/>
      <c r="MW60" s="5"/>
      <c r="MX60" s="5"/>
      <c r="MY60" s="5"/>
      <c r="MZ60" s="5"/>
      <c r="NA60" s="5"/>
      <c r="NB60" s="5"/>
      <c r="NC60" s="5"/>
      <c r="ND60" s="5"/>
      <c r="NE60" s="5"/>
      <c r="NF60" s="5"/>
      <c r="NG60" s="5"/>
      <c r="NH60" s="5"/>
      <c r="NI60" s="5"/>
      <c r="NJ60" s="5"/>
      <c r="NK60" s="5"/>
      <c r="NL60" s="5"/>
      <c r="NM60" s="5"/>
    </row>
    <row r="61" spans="1:377" ht="10.5" customHeight="1" x14ac:dyDescent="0.15">
      <c r="A61" s="95"/>
      <c r="B61" s="96"/>
      <c r="C61" s="101"/>
      <c r="D61" s="102"/>
      <c r="E61" s="132"/>
      <c r="F61" s="133"/>
      <c r="G61" s="133"/>
      <c r="H61" s="133"/>
      <c r="I61" s="133"/>
      <c r="J61" s="133"/>
      <c r="K61" s="133"/>
      <c r="L61" s="133"/>
      <c r="M61" s="133"/>
      <c r="N61" s="133"/>
      <c r="O61" s="133"/>
      <c r="P61" s="133"/>
      <c r="Q61" s="134"/>
      <c r="R61" s="101"/>
      <c r="S61" s="121"/>
      <c r="T61" s="102"/>
      <c r="U61" s="160" t="s">
        <v>176</v>
      </c>
      <c r="V61" s="161"/>
      <c r="W61" s="161"/>
      <c r="X61" s="162"/>
      <c r="Y61" s="162"/>
      <c r="Z61" s="162"/>
      <c r="AA61" s="162"/>
      <c r="AB61" s="163"/>
      <c r="AC61" s="135"/>
      <c r="AD61" s="136"/>
      <c r="AE61" s="136"/>
      <c r="AF61" s="137"/>
      <c r="AG61" s="144"/>
      <c r="AH61" s="145"/>
      <c r="AI61" s="145"/>
      <c r="AJ61" s="146"/>
      <c r="AK61" s="101"/>
      <c r="AL61" s="121"/>
      <c r="AM61" s="121"/>
      <c r="AN61" s="102"/>
      <c r="AO61" s="101"/>
      <c r="AP61" s="121"/>
      <c r="AQ61" s="121"/>
      <c r="AR61" s="121"/>
      <c r="AS61" s="121"/>
      <c r="AT61" s="121"/>
      <c r="AU61" s="121"/>
      <c r="AV61" s="121"/>
      <c r="AW61" s="121"/>
      <c r="AX61" s="121"/>
      <c r="AY61" s="102"/>
      <c r="AZ61" s="1">
        <f>C61</f>
        <v>0</v>
      </c>
      <c r="BA61" s="7">
        <f>E62</f>
        <v>0</v>
      </c>
      <c r="BB61" s="8">
        <f>R61</f>
        <v>0</v>
      </c>
      <c r="BC61" s="9"/>
      <c r="BD61" s="9"/>
      <c r="BE61" s="9"/>
      <c r="BF61" s="9"/>
      <c r="BG61" s="9"/>
      <c r="BH61" s="39"/>
      <c r="BI61" s="39"/>
      <c r="BJ61" s="39"/>
      <c r="BK61" s="39"/>
      <c r="BL61" s="39"/>
      <c r="BM61" s="40"/>
      <c r="BN61" s="10"/>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MO61" s="5"/>
      <c r="MP61" s="5"/>
      <c r="MQ61" s="5"/>
      <c r="MR61" s="5"/>
      <c r="MS61" s="5"/>
      <c r="MT61" s="5"/>
      <c r="MU61" s="5"/>
      <c r="MV61" s="5"/>
      <c r="MW61" s="5"/>
      <c r="MX61" s="5"/>
      <c r="MY61" s="5"/>
      <c r="MZ61" s="5"/>
      <c r="NA61" s="5"/>
      <c r="NB61" s="5"/>
      <c r="NC61" s="5"/>
      <c r="ND61" s="5"/>
      <c r="NE61" s="5"/>
      <c r="NF61" s="5"/>
      <c r="NG61" s="5"/>
      <c r="NH61" s="5"/>
      <c r="NI61" s="5"/>
      <c r="NJ61" s="5"/>
      <c r="NK61" s="5"/>
      <c r="NL61" s="5"/>
      <c r="NM61" s="5"/>
    </row>
    <row r="62" spans="1:377" ht="10.5" customHeight="1" x14ac:dyDescent="0.15">
      <c r="A62" s="97"/>
      <c r="B62" s="98"/>
      <c r="C62" s="103"/>
      <c r="D62" s="104"/>
      <c r="E62" s="124"/>
      <c r="F62" s="125"/>
      <c r="G62" s="125"/>
      <c r="H62" s="125"/>
      <c r="I62" s="125"/>
      <c r="J62" s="125"/>
      <c r="K62" s="125"/>
      <c r="L62" s="125"/>
      <c r="M62" s="125"/>
      <c r="N62" s="125"/>
      <c r="O62" s="125"/>
      <c r="P62" s="125"/>
      <c r="Q62" s="126"/>
      <c r="R62" s="103"/>
      <c r="S62" s="122"/>
      <c r="T62" s="104"/>
      <c r="U62" s="103"/>
      <c r="V62" s="122"/>
      <c r="W62" s="130" t="s">
        <v>180</v>
      </c>
      <c r="X62" s="122"/>
      <c r="Y62" s="122"/>
      <c r="Z62" s="130" t="s">
        <v>180</v>
      </c>
      <c r="AA62" s="122"/>
      <c r="AB62" s="104"/>
      <c r="AC62" s="138"/>
      <c r="AD62" s="139"/>
      <c r="AE62" s="139"/>
      <c r="AF62" s="140"/>
      <c r="AG62" s="147"/>
      <c r="AH62" s="148"/>
      <c r="AI62" s="148"/>
      <c r="AJ62" s="149"/>
      <c r="AK62" s="103"/>
      <c r="AL62" s="122"/>
      <c r="AM62" s="122"/>
      <c r="AN62" s="104"/>
      <c r="AO62" s="103"/>
      <c r="AP62" s="122"/>
      <c r="AQ62" s="122"/>
      <c r="AR62" s="122"/>
      <c r="AS62" s="122"/>
      <c r="AT62" s="122"/>
      <c r="AU62" s="122"/>
      <c r="AV62" s="122"/>
      <c r="AW62" s="122"/>
      <c r="AX62" s="122"/>
      <c r="AY62" s="104"/>
      <c r="AZ62" s="1">
        <f>C64</f>
        <v>0</v>
      </c>
      <c r="BA62" s="7">
        <f>E65</f>
        <v>0</v>
      </c>
      <c r="BB62" s="8">
        <f>R64</f>
        <v>0</v>
      </c>
      <c r="BC62" s="9"/>
      <c r="BD62" s="9"/>
      <c r="BE62" s="9"/>
      <c r="BF62" s="9"/>
      <c r="BG62" s="9"/>
      <c r="BH62" s="39"/>
      <c r="BI62" s="39"/>
      <c r="BJ62" s="39"/>
      <c r="BK62" s="39"/>
      <c r="BL62" s="39"/>
      <c r="BM62" s="40"/>
      <c r="BN62" s="10"/>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MO62" s="5"/>
      <c r="MP62" s="5"/>
      <c r="MQ62" s="5"/>
      <c r="MR62" s="5"/>
      <c r="MS62" s="5"/>
      <c r="MT62" s="5"/>
      <c r="MU62" s="5"/>
      <c r="MV62" s="5"/>
      <c r="MW62" s="5"/>
      <c r="MX62" s="5"/>
      <c r="MY62" s="5"/>
      <c r="MZ62" s="5"/>
      <c r="NA62" s="5"/>
      <c r="NB62" s="5"/>
      <c r="NC62" s="5"/>
      <c r="ND62" s="5"/>
      <c r="NE62" s="5"/>
      <c r="NF62" s="5"/>
      <c r="NG62" s="5"/>
      <c r="NH62" s="5"/>
      <c r="NI62" s="5"/>
      <c r="NJ62" s="5"/>
      <c r="NK62" s="5"/>
      <c r="NL62" s="5"/>
      <c r="NM62" s="5"/>
    </row>
    <row r="63" spans="1:377" ht="10.5" customHeight="1" x14ac:dyDescent="0.15">
      <c r="A63" s="99"/>
      <c r="B63" s="100"/>
      <c r="C63" s="105"/>
      <c r="D63" s="106"/>
      <c r="E63" s="127"/>
      <c r="F63" s="128"/>
      <c r="G63" s="128"/>
      <c r="H63" s="128"/>
      <c r="I63" s="128"/>
      <c r="J63" s="128"/>
      <c r="K63" s="128"/>
      <c r="L63" s="128"/>
      <c r="M63" s="128"/>
      <c r="N63" s="128"/>
      <c r="O63" s="128"/>
      <c r="P63" s="128"/>
      <c r="Q63" s="129"/>
      <c r="R63" s="105"/>
      <c r="S63" s="123"/>
      <c r="T63" s="106"/>
      <c r="U63" s="105"/>
      <c r="V63" s="123"/>
      <c r="W63" s="131"/>
      <c r="X63" s="123"/>
      <c r="Y63" s="123"/>
      <c r="Z63" s="131"/>
      <c r="AA63" s="123"/>
      <c r="AB63" s="106"/>
      <c r="AC63" s="141"/>
      <c r="AD63" s="142"/>
      <c r="AE63" s="142"/>
      <c r="AF63" s="143"/>
      <c r="AG63" s="150"/>
      <c r="AH63" s="151"/>
      <c r="AI63" s="151"/>
      <c r="AJ63" s="152"/>
      <c r="AK63" s="105"/>
      <c r="AL63" s="123"/>
      <c r="AM63" s="123"/>
      <c r="AN63" s="106"/>
      <c r="AO63" s="105"/>
      <c r="AP63" s="123"/>
      <c r="AQ63" s="123"/>
      <c r="AR63" s="123"/>
      <c r="AS63" s="123"/>
      <c r="AT63" s="123"/>
      <c r="AU63" s="123"/>
      <c r="AV63" s="123"/>
      <c r="AW63" s="123"/>
      <c r="AX63" s="123"/>
      <c r="AY63" s="106"/>
      <c r="AZ63" s="1">
        <f>C67</f>
        <v>0</v>
      </c>
      <c r="BA63" s="7">
        <f>E68</f>
        <v>0</v>
      </c>
      <c r="BB63" s="8">
        <f>R67</f>
        <v>0</v>
      </c>
      <c r="BC63" s="9"/>
      <c r="BD63" s="9"/>
      <c r="BE63" s="9"/>
      <c r="BF63" s="9"/>
      <c r="BG63" s="9"/>
      <c r="BH63" s="39"/>
      <c r="BI63" s="39"/>
      <c r="BJ63" s="39"/>
      <c r="BK63" s="39"/>
      <c r="BL63" s="39"/>
      <c r="BM63" s="40"/>
      <c r="BN63" s="10"/>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MO63" s="5"/>
      <c r="MP63" s="5"/>
      <c r="MQ63" s="5"/>
      <c r="MR63" s="5"/>
      <c r="MS63" s="5"/>
      <c r="MT63" s="5"/>
      <c r="MU63" s="5"/>
      <c r="MV63" s="5"/>
      <c r="MW63" s="5"/>
      <c r="MX63" s="5"/>
      <c r="MY63" s="5"/>
      <c r="MZ63" s="5"/>
      <c r="NA63" s="5"/>
      <c r="NB63" s="5"/>
      <c r="NC63" s="5"/>
      <c r="ND63" s="5"/>
      <c r="NE63" s="5"/>
      <c r="NF63" s="5"/>
      <c r="NG63" s="5"/>
      <c r="NH63" s="5"/>
      <c r="NI63" s="5"/>
      <c r="NJ63" s="5"/>
      <c r="NK63" s="5"/>
      <c r="NL63" s="5"/>
      <c r="NM63" s="5"/>
    </row>
    <row r="64" spans="1:377" ht="10.5" customHeight="1" x14ac:dyDescent="0.15">
      <c r="A64" s="95"/>
      <c r="B64" s="96"/>
      <c r="C64" s="101"/>
      <c r="D64" s="102"/>
      <c r="E64" s="132"/>
      <c r="F64" s="133"/>
      <c r="G64" s="133"/>
      <c r="H64" s="133"/>
      <c r="I64" s="133"/>
      <c r="J64" s="133"/>
      <c r="K64" s="133"/>
      <c r="L64" s="133"/>
      <c r="M64" s="133"/>
      <c r="N64" s="133"/>
      <c r="O64" s="133"/>
      <c r="P64" s="133"/>
      <c r="Q64" s="134"/>
      <c r="R64" s="101"/>
      <c r="S64" s="121"/>
      <c r="T64" s="102"/>
      <c r="U64" s="160" t="s">
        <v>176</v>
      </c>
      <c r="V64" s="161"/>
      <c r="W64" s="161"/>
      <c r="X64" s="162"/>
      <c r="Y64" s="162"/>
      <c r="Z64" s="162"/>
      <c r="AA64" s="162"/>
      <c r="AB64" s="163"/>
      <c r="AC64" s="135"/>
      <c r="AD64" s="136"/>
      <c r="AE64" s="136"/>
      <c r="AF64" s="137"/>
      <c r="AG64" s="144"/>
      <c r="AH64" s="145"/>
      <c r="AI64" s="145"/>
      <c r="AJ64" s="146"/>
      <c r="AK64" s="101"/>
      <c r="AL64" s="121"/>
      <c r="AM64" s="121"/>
      <c r="AN64" s="102"/>
      <c r="AO64" s="101"/>
      <c r="AP64" s="121"/>
      <c r="AQ64" s="121"/>
      <c r="AR64" s="121"/>
      <c r="AS64" s="121"/>
      <c r="AT64" s="121"/>
      <c r="AU64" s="121"/>
      <c r="AV64" s="121"/>
      <c r="AW64" s="121"/>
      <c r="AX64" s="121"/>
      <c r="AY64" s="102"/>
      <c r="AZ64" s="1" t="str">
        <f>A13</f>
        <v>監督</v>
      </c>
      <c r="BA64" s="7">
        <f>E14</f>
        <v>0</v>
      </c>
      <c r="BB64" s="8" t="s">
        <v>247</v>
      </c>
      <c r="BC64" s="9"/>
      <c r="BD64" s="9"/>
      <c r="BE64" s="9"/>
      <c r="BF64" s="9"/>
      <c r="BG64" s="9"/>
      <c r="BH64" s="39"/>
      <c r="BI64" s="39"/>
      <c r="BJ64" s="39"/>
      <c r="BK64" s="39"/>
      <c r="BL64" s="39"/>
      <c r="BM64" s="40"/>
      <c r="BN64" s="10"/>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MO64" s="5"/>
      <c r="MP64" s="5"/>
      <c r="MQ64" s="5"/>
      <c r="MR64" s="5"/>
      <c r="MS64" s="5"/>
      <c r="MT64" s="5"/>
      <c r="MU64" s="5"/>
      <c r="MV64" s="5"/>
      <c r="MW64" s="5"/>
      <c r="MX64" s="5"/>
      <c r="MY64" s="5"/>
      <c r="MZ64" s="5"/>
      <c r="NA64" s="5"/>
      <c r="NB64" s="5"/>
      <c r="NC64" s="5"/>
      <c r="ND64" s="5"/>
      <c r="NE64" s="5"/>
      <c r="NF64" s="5"/>
      <c r="NG64" s="5"/>
      <c r="NH64" s="5"/>
      <c r="NI64" s="5"/>
      <c r="NJ64" s="5"/>
      <c r="NK64" s="5"/>
      <c r="NL64" s="5"/>
      <c r="NM64" s="5"/>
    </row>
    <row r="65" spans="1:377" ht="10.5" customHeight="1" x14ac:dyDescent="0.15">
      <c r="A65" s="97"/>
      <c r="B65" s="98"/>
      <c r="C65" s="103"/>
      <c r="D65" s="104"/>
      <c r="E65" s="124"/>
      <c r="F65" s="125"/>
      <c r="G65" s="125"/>
      <c r="H65" s="125"/>
      <c r="I65" s="125"/>
      <c r="J65" s="125"/>
      <c r="K65" s="125"/>
      <c r="L65" s="125"/>
      <c r="M65" s="125"/>
      <c r="N65" s="125"/>
      <c r="O65" s="125"/>
      <c r="P65" s="125"/>
      <c r="Q65" s="126"/>
      <c r="R65" s="103"/>
      <c r="S65" s="122"/>
      <c r="T65" s="104"/>
      <c r="U65" s="103"/>
      <c r="V65" s="122"/>
      <c r="W65" s="130" t="s">
        <v>180</v>
      </c>
      <c r="X65" s="122"/>
      <c r="Y65" s="122"/>
      <c r="Z65" s="130" t="s">
        <v>180</v>
      </c>
      <c r="AA65" s="122"/>
      <c r="AB65" s="104"/>
      <c r="AC65" s="138"/>
      <c r="AD65" s="139"/>
      <c r="AE65" s="139"/>
      <c r="AF65" s="140"/>
      <c r="AG65" s="147"/>
      <c r="AH65" s="148"/>
      <c r="AI65" s="148"/>
      <c r="AJ65" s="149"/>
      <c r="AK65" s="103"/>
      <c r="AL65" s="122"/>
      <c r="AM65" s="122"/>
      <c r="AN65" s="104"/>
      <c r="AO65" s="103"/>
      <c r="AP65" s="122"/>
      <c r="AQ65" s="122"/>
      <c r="AR65" s="122"/>
      <c r="AS65" s="122"/>
      <c r="AT65" s="122"/>
      <c r="AU65" s="122"/>
      <c r="AV65" s="122"/>
      <c r="AW65" s="122"/>
      <c r="AX65" s="122"/>
      <c r="AY65" s="104"/>
      <c r="AZ65" s="1">
        <f>A16</f>
        <v>0</v>
      </c>
      <c r="BA65" s="7">
        <f>E17</f>
        <v>0</v>
      </c>
      <c r="BB65" s="8" t="s">
        <v>247</v>
      </c>
      <c r="BC65" s="9"/>
      <c r="BD65" s="9"/>
      <c r="BE65" s="9"/>
      <c r="BF65" s="9"/>
      <c r="BG65" s="9"/>
      <c r="BH65" s="39"/>
      <c r="BI65" s="39"/>
      <c r="BJ65" s="39"/>
      <c r="BK65" s="39"/>
      <c r="BL65" s="39"/>
      <c r="BM65" s="40"/>
      <c r="BN65" s="10"/>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MO65" s="5"/>
      <c r="MP65" s="5"/>
      <c r="MQ65" s="5"/>
      <c r="MR65" s="5"/>
      <c r="MS65" s="5"/>
      <c r="MT65" s="5"/>
      <c r="MU65" s="5"/>
      <c r="MV65" s="5"/>
      <c r="MW65" s="5"/>
      <c r="MX65" s="5"/>
      <c r="MY65" s="5"/>
      <c r="MZ65" s="5"/>
      <c r="NA65" s="5"/>
      <c r="NB65" s="5"/>
      <c r="NC65" s="5"/>
      <c r="ND65" s="5"/>
      <c r="NE65" s="5"/>
      <c r="NF65" s="5"/>
      <c r="NG65" s="5"/>
      <c r="NH65" s="5"/>
      <c r="NI65" s="5"/>
      <c r="NJ65" s="5"/>
      <c r="NK65" s="5"/>
      <c r="NL65" s="5"/>
      <c r="NM65" s="5"/>
    </row>
    <row r="66" spans="1:377" ht="10.5" customHeight="1" x14ac:dyDescent="0.15">
      <c r="A66" s="99"/>
      <c r="B66" s="100"/>
      <c r="C66" s="105"/>
      <c r="D66" s="106"/>
      <c r="E66" s="127"/>
      <c r="F66" s="128"/>
      <c r="G66" s="128"/>
      <c r="H66" s="128"/>
      <c r="I66" s="128"/>
      <c r="J66" s="128"/>
      <c r="K66" s="128"/>
      <c r="L66" s="128"/>
      <c r="M66" s="128"/>
      <c r="N66" s="128"/>
      <c r="O66" s="128"/>
      <c r="P66" s="128"/>
      <c r="Q66" s="129"/>
      <c r="R66" s="105"/>
      <c r="S66" s="123"/>
      <c r="T66" s="106"/>
      <c r="U66" s="105"/>
      <c r="V66" s="123"/>
      <c r="W66" s="131"/>
      <c r="X66" s="123"/>
      <c r="Y66" s="123"/>
      <c r="Z66" s="131"/>
      <c r="AA66" s="123"/>
      <c r="AB66" s="106"/>
      <c r="AC66" s="141"/>
      <c r="AD66" s="142"/>
      <c r="AE66" s="142"/>
      <c r="AF66" s="143"/>
      <c r="AG66" s="150"/>
      <c r="AH66" s="151"/>
      <c r="AI66" s="151"/>
      <c r="AJ66" s="152"/>
      <c r="AK66" s="105"/>
      <c r="AL66" s="123"/>
      <c r="AM66" s="123"/>
      <c r="AN66" s="106"/>
      <c r="AO66" s="105"/>
      <c r="AP66" s="123"/>
      <c r="AQ66" s="123"/>
      <c r="AR66" s="123"/>
      <c r="AS66" s="123"/>
      <c r="AT66" s="123"/>
      <c r="AU66" s="123"/>
      <c r="AV66" s="123"/>
      <c r="AW66" s="123"/>
      <c r="AX66" s="123"/>
      <c r="AY66" s="106"/>
      <c r="AZ66" s="1">
        <f>R16</f>
        <v>0</v>
      </c>
      <c r="BA66" s="7">
        <f>V17</f>
        <v>0</v>
      </c>
      <c r="BB66" s="8">
        <f>AF17</f>
        <v>0</v>
      </c>
      <c r="BC66" s="9"/>
      <c r="BD66" s="9"/>
      <c r="BE66" s="9"/>
      <c r="BF66" s="9"/>
      <c r="BG66" s="9"/>
      <c r="BH66" s="39"/>
      <c r="BI66" s="39"/>
      <c r="BJ66" s="39"/>
      <c r="BK66" s="39"/>
      <c r="BL66" s="39"/>
      <c r="BM66" s="40"/>
      <c r="BN66" s="10"/>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MO66" s="5"/>
      <c r="MP66" s="5"/>
      <c r="MQ66" s="5"/>
      <c r="MR66" s="5"/>
      <c r="MS66" s="5"/>
      <c r="MT66" s="5"/>
      <c r="MU66" s="5"/>
      <c r="MV66" s="5"/>
      <c r="MW66" s="5"/>
      <c r="MX66" s="5"/>
      <c r="MY66" s="5"/>
      <c r="MZ66" s="5"/>
      <c r="NA66" s="5"/>
      <c r="NB66" s="5"/>
      <c r="NC66" s="5"/>
      <c r="ND66" s="5"/>
      <c r="NE66" s="5"/>
      <c r="NF66" s="5"/>
      <c r="NG66" s="5"/>
      <c r="NH66" s="5"/>
      <c r="NI66" s="5"/>
      <c r="NJ66" s="5"/>
      <c r="NK66" s="5"/>
      <c r="NL66" s="5"/>
      <c r="NM66" s="5"/>
    </row>
    <row r="67" spans="1:377" ht="10.5" customHeight="1" x14ac:dyDescent="0.15">
      <c r="A67" s="95"/>
      <c r="B67" s="96"/>
      <c r="C67" s="101"/>
      <c r="D67" s="102"/>
      <c r="E67" s="132"/>
      <c r="F67" s="133"/>
      <c r="G67" s="133"/>
      <c r="H67" s="133"/>
      <c r="I67" s="133"/>
      <c r="J67" s="133"/>
      <c r="K67" s="133"/>
      <c r="L67" s="133"/>
      <c r="M67" s="133"/>
      <c r="N67" s="133"/>
      <c r="O67" s="133"/>
      <c r="P67" s="133"/>
      <c r="Q67" s="134"/>
      <c r="R67" s="101"/>
      <c r="S67" s="121"/>
      <c r="T67" s="102"/>
      <c r="U67" s="160" t="s">
        <v>176</v>
      </c>
      <c r="V67" s="161"/>
      <c r="W67" s="161"/>
      <c r="X67" s="162"/>
      <c r="Y67" s="162"/>
      <c r="Z67" s="162"/>
      <c r="AA67" s="162"/>
      <c r="AB67" s="163"/>
      <c r="AC67" s="135"/>
      <c r="AD67" s="136"/>
      <c r="AE67" s="136"/>
      <c r="AF67" s="137"/>
      <c r="AG67" s="144"/>
      <c r="AH67" s="145"/>
      <c r="AI67" s="145"/>
      <c r="AJ67" s="146"/>
      <c r="AK67" s="101"/>
      <c r="AL67" s="121"/>
      <c r="AM67" s="121"/>
      <c r="AN67" s="102"/>
      <c r="AO67" s="101"/>
      <c r="AP67" s="121"/>
      <c r="AQ67" s="121"/>
      <c r="AR67" s="121"/>
      <c r="AS67" s="121"/>
      <c r="AT67" s="121"/>
      <c r="AU67" s="121"/>
      <c r="AV67" s="121"/>
      <c r="AW67" s="121"/>
      <c r="AX67" s="121"/>
      <c r="AY67" s="102"/>
      <c r="AZ67" s="1">
        <f>AI16</f>
        <v>0</v>
      </c>
      <c r="BA67" s="7">
        <f>AM17</f>
        <v>0</v>
      </c>
      <c r="BB67" s="8">
        <f>AW17</f>
        <v>0</v>
      </c>
      <c r="BC67" s="9"/>
      <c r="BD67" s="9"/>
      <c r="BE67" s="9"/>
      <c r="BF67" s="9"/>
      <c r="BG67" s="9"/>
      <c r="BH67" s="39"/>
      <c r="BI67" s="39"/>
      <c r="BJ67" s="39"/>
      <c r="BK67" s="39"/>
      <c r="BL67" s="39"/>
      <c r="BM67" s="40"/>
      <c r="BN67" s="10"/>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MO67" s="5"/>
      <c r="MP67" s="5"/>
      <c r="MQ67" s="5"/>
      <c r="MR67" s="5"/>
      <c r="MS67" s="5"/>
      <c r="MT67" s="5"/>
      <c r="MU67" s="5"/>
      <c r="MV67" s="5"/>
      <c r="MW67" s="5"/>
      <c r="MX67" s="5"/>
      <c r="MY67" s="5"/>
      <c r="MZ67" s="5"/>
      <c r="NA67" s="5"/>
      <c r="NB67" s="5"/>
      <c r="NC67" s="5"/>
      <c r="ND67" s="5"/>
      <c r="NE67" s="5"/>
      <c r="NF67" s="5"/>
      <c r="NG67" s="5"/>
      <c r="NH67" s="5"/>
      <c r="NI67" s="5"/>
      <c r="NJ67" s="5"/>
      <c r="NK67" s="5"/>
      <c r="NL67" s="5"/>
      <c r="NM67" s="5"/>
    </row>
    <row r="68" spans="1:377" ht="10.5" customHeight="1" x14ac:dyDescent="0.15">
      <c r="A68" s="97"/>
      <c r="B68" s="98"/>
      <c r="C68" s="103"/>
      <c r="D68" s="104"/>
      <c r="E68" s="124"/>
      <c r="F68" s="125"/>
      <c r="G68" s="125"/>
      <c r="H68" s="125"/>
      <c r="I68" s="125"/>
      <c r="J68" s="125"/>
      <c r="K68" s="125"/>
      <c r="L68" s="125"/>
      <c r="M68" s="125"/>
      <c r="N68" s="125"/>
      <c r="O68" s="125"/>
      <c r="P68" s="125"/>
      <c r="Q68" s="126"/>
      <c r="R68" s="103"/>
      <c r="S68" s="122"/>
      <c r="T68" s="104"/>
      <c r="U68" s="103"/>
      <c r="V68" s="122"/>
      <c r="W68" s="130" t="s">
        <v>180</v>
      </c>
      <c r="X68" s="122"/>
      <c r="Y68" s="122"/>
      <c r="Z68" s="130" t="s">
        <v>180</v>
      </c>
      <c r="AA68" s="122"/>
      <c r="AB68" s="104"/>
      <c r="AC68" s="138"/>
      <c r="AD68" s="139"/>
      <c r="AE68" s="139"/>
      <c r="AF68" s="140"/>
      <c r="AG68" s="147"/>
      <c r="AH68" s="148"/>
      <c r="AI68" s="148"/>
      <c r="AJ68" s="149"/>
      <c r="AK68" s="103"/>
      <c r="AL68" s="122"/>
      <c r="AM68" s="122"/>
      <c r="AN68" s="104"/>
      <c r="AO68" s="103"/>
      <c r="AP68" s="122"/>
      <c r="AQ68" s="122"/>
      <c r="AR68" s="122"/>
      <c r="AS68" s="122"/>
      <c r="AT68" s="122"/>
      <c r="AU68" s="122"/>
      <c r="AV68" s="122"/>
      <c r="AW68" s="122"/>
      <c r="AX68" s="122"/>
      <c r="AY68" s="104"/>
      <c r="BA68" s="7"/>
      <c r="BB68" s="8"/>
      <c r="BC68" s="9"/>
      <c r="BD68" s="9"/>
      <c r="BE68" s="9"/>
      <c r="BF68" s="9"/>
      <c r="BG68" s="9"/>
      <c r="BH68" s="39"/>
      <c r="BI68" s="39"/>
      <c r="BJ68" s="39"/>
      <c r="BK68" s="39"/>
      <c r="BL68" s="39"/>
      <c r="BM68" s="40"/>
      <c r="BN68" s="10"/>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MO68" s="5"/>
      <c r="MP68" s="5"/>
      <c r="MQ68" s="5"/>
      <c r="MR68" s="5"/>
      <c r="MS68" s="5"/>
      <c r="MT68" s="5"/>
      <c r="MU68" s="5"/>
      <c r="MV68" s="5"/>
      <c r="MW68" s="5"/>
      <c r="MX68" s="5"/>
      <c r="MY68" s="5"/>
      <c r="MZ68" s="5"/>
      <c r="NA68" s="5"/>
      <c r="NB68" s="5"/>
      <c r="NC68" s="5"/>
      <c r="ND68" s="5"/>
      <c r="NE68" s="5"/>
      <c r="NF68" s="5"/>
      <c r="NG68" s="5"/>
      <c r="NH68" s="5"/>
      <c r="NI68" s="5"/>
      <c r="NJ68" s="5"/>
      <c r="NK68" s="5"/>
      <c r="NL68" s="5"/>
      <c r="NM68" s="5"/>
    </row>
    <row r="69" spans="1:377" ht="10.5" customHeight="1" x14ac:dyDescent="0.15">
      <c r="A69" s="99"/>
      <c r="B69" s="100"/>
      <c r="C69" s="105"/>
      <c r="D69" s="106"/>
      <c r="E69" s="127"/>
      <c r="F69" s="128"/>
      <c r="G69" s="128"/>
      <c r="H69" s="128"/>
      <c r="I69" s="128"/>
      <c r="J69" s="128"/>
      <c r="K69" s="128"/>
      <c r="L69" s="128"/>
      <c r="M69" s="128"/>
      <c r="N69" s="128"/>
      <c r="O69" s="128"/>
      <c r="P69" s="128"/>
      <c r="Q69" s="129"/>
      <c r="R69" s="105"/>
      <c r="S69" s="123"/>
      <c r="T69" s="106"/>
      <c r="U69" s="105"/>
      <c r="V69" s="123"/>
      <c r="W69" s="131"/>
      <c r="X69" s="123"/>
      <c r="Y69" s="123"/>
      <c r="Z69" s="131"/>
      <c r="AA69" s="123"/>
      <c r="AB69" s="106"/>
      <c r="AC69" s="141"/>
      <c r="AD69" s="142"/>
      <c r="AE69" s="142"/>
      <c r="AF69" s="143"/>
      <c r="AG69" s="150"/>
      <c r="AH69" s="151"/>
      <c r="AI69" s="151"/>
      <c r="AJ69" s="152"/>
      <c r="AK69" s="105"/>
      <c r="AL69" s="123"/>
      <c r="AM69" s="123"/>
      <c r="AN69" s="106"/>
      <c r="AO69" s="105"/>
      <c r="AP69" s="123"/>
      <c r="AQ69" s="123"/>
      <c r="AR69" s="123"/>
      <c r="AS69" s="123"/>
      <c r="AT69" s="123"/>
      <c r="AU69" s="123"/>
      <c r="AV69" s="123"/>
      <c r="AW69" s="123"/>
      <c r="AX69" s="123"/>
      <c r="AY69" s="106"/>
      <c r="BA69" s="7"/>
      <c r="BB69" s="8"/>
      <c r="BC69" s="9"/>
      <c r="BD69" s="9"/>
      <c r="BE69" s="9"/>
      <c r="BF69" s="9"/>
      <c r="BG69" s="9"/>
      <c r="BH69" s="39"/>
      <c r="BI69" s="39"/>
      <c r="BJ69" s="39"/>
      <c r="BK69" s="39"/>
      <c r="BL69" s="39"/>
      <c r="BM69" s="40"/>
      <c r="BN69" s="10"/>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MO69" s="5"/>
      <c r="MP69" s="5"/>
      <c r="MQ69" s="5"/>
      <c r="MR69" s="5"/>
      <c r="MS69" s="5"/>
      <c r="MT69" s="5"/>
      <c r="MU69" s="5"/>
      <c r="MV69" s="5"/>
      <c r="MW69" s="5"/>
      <c r="MX69" s="5"/>
      <c r="MY69" s="5"/>
      <c r="MZ69" s="5"/>
      <c r="NA69" s="5"/>
      <c r="NB69" s="5"/>
      <c r="NC69" s="5"/>
      <c r="ND69" s="5"/>
      <c r="NE69" s="5"/>
      <c r="NF69" s="5"/>
      <c r="NG69" s="5"/>
      <c r="NH69" s="5"/>
      <c r="NI69" s="5"/>
      <c r="NJ69" s="5"/>
      <c r="NK69" s="5"/>
      <c r="NL69" s="5"/>
      <c r="NM69" s="5"/>
    </row>
    <row r="70" spans="1:377" ht="3.75" customHeight="1" x14ac:dyDescent="0.15">
      <c r="A70" s="32"/>
      <c r="B70" s="32"/>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BA70" s="7"/>
      <c r="BB70" s="8"/>
      <c r="BC70" s="9"/>
      <c r="BD70" s="9"/>
      <c r="BE70" s="9"/>
      <c r="BF70" s="9"/>
      <c r="BG70" s="9"/>
      <c r="BH70" s="9"/>
      <c r="BI70" s="9"/>
      <c r="BJ70" s="9"/>
      <c r="BK70" s="9"/>
      <c r="BL70" s="9"/>
      <c r="BM70" s="10"/>
      <c r="BN70" s="10"/>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MO70" s="5"/>
      <c r="MP70" s="5"/>
      <c r="MQ70" s="5"/>
      <c r="MR70" s="5"/>
      <c r="MS70" s="5"/>
      <c r="MT70" s="5"/>
      <c r="MU70" s="5"/>
      <c r="MV70" s="5"/>
      <c r="MW70" s="5"/>
      <c r="MX70" s="5"/>
      <c r="MY70" s="5"/>
      <c r="MZ70" s="5"/>
      <c r="NA70" s="5"/>
      <c r="NB70" s="5"/>
      <c r="NC70" s="5"/>
      <c r="ND70" s="5"/>
      <c r="NE70" s="5"/>
      <c r="NF70" s="5"/>
      <c r="NG70" s="5"/>
      <c r="NH70" s="5"/>
      <c r="NI70" s="5"/>
      <c r="NJ70" s="5"/>
      <c r="NK70" s="5"/>
      <c r="NL70" s="5"/>
      <c r="NM70" s="5"/>
    </row>
    <row r="71" spans="1:377" x14ac:dyDescent="0.15">
      <c r="A71" s="231" t="s">
        <v>248</v>
      </c>
      <c r="B71" s="162"/>
      <c r="C71" s="162"/>
      <c r="D71" s="162"/>
      <c r="E71" s="162"/>
      <c r="F71" s="162"/>
      <c r="G71" s="162"/>
      <c r="H71" s="162"/>
      <c r="I71" s="162"/>
      <c r="J71" s="162"/>
      <c r="K71" s="162"/>
      <c r="L71" s="162"/>
      <c r="M71" s="162"/>
      <c r="N71" s="162"/>
      <c r="O71" s="163"/>
      <c r="P71" s="277" t="s">
        <v>11</v>
      </c>
      <c r="Q71" s="165"/>
      <c r="R71" s="277" t="s">
        <v>249</v>
      </c>
      <c r="S71" s="165"/>
      <c r="T71" s="170" t="s">
        <v>250</v>
      </c>
      <c r="U71" s="165"/>
      <c r="V71" s="171"/>
      <c r="W71" s="171"/>
      <c r="X71" s="171"/>
      <c r="Y71" s="171"/>
      <c r="Z71" s="172"/>
      <c r="AA71" s="165" t="s">
        <v>251</v>
      </c>
      <c r="AB71" s="165"/>
      <c r="AC71" s="171"/>
      <c r="AD71" s="171"/>
      <c r="AE71" s="171"/>
      <c r="AF71" s="171"/>
      <c r="AG71" s="171"/>
      <c r="AH71" s="277" t="s">
        <v>10</v>
      </c>
      <c r="AI71" s="278"/>
      <c r="AJ71" s="165" t="s">
        <v>249</v>
      </c>
      <c r="AK71" s="165"/>
      <c r="AL71" s="170" t="s">
        <v>250</v>
      </c>
      <c r="AM71" s="165"/>
      <c r="AN71" s="171"/>
      <c r="AO71" s="171"/>
      <c r="AP71" s="171"/>
      <c r="AQ71" s="171"/>
      <c r="AR71" s="172"/>
      <c r="AS71" s="165" t="s">
        <v>251</v>
      </c>
      <c r="AT71" s="165"/>
      <c r="AU71" s="171"/>
      <c r="AV71" s="171"/>
      <c r="AW71" s="171"/>
      <c r="AX71" s="171"/>
      <c r="AY71" s="174"/>
      <c r="BA71" s="7"/>
      <c r="BB71" s="8"/>
      <c r="BC71" s="9"/>
      <c r="BD71" s="9"/>
      <c r="BE71" s="9"/>
      <c r="BF71" s="9"/>
      <c r="BG71" s="9"/>
      <c r="BH71" s="9"/>
      <c r="BI71" s="9"/>
      <c r="BJ71" s="9"/>
      <c r="BK71" s="9"/>
      <c r="BL71" s="9"/>
      <c r="BM71" s="10"/>
      <c r="BN71" s="10"/>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MO71" s="5"/>
      <c r="MP71" s="5"/>
      <c r="MQ71" s="5"/>
      <c r="MR71" s="5"/>
      <c r="MS71" s="5"/>
      <c r="MT71" s="5"/>
      <c r="MU71" s="5"/>
      <c r="MV71" s="5"/>
      <c r="MW71" s="5"/>
      <c r="MX71" s="5"/>
      <c r="MY71" s="5"/>
      <c r="MZ71" s="5"/>
      <c r="NA71" s="5"/>
      <c r="NB71" s="5"/>
      <c r="NC71" s="5"/>
      <c r="ND71" s="5"/>
      <c r="NE71" s="5"/>
      <c r="NF71" s="5"/>
      <c r="NG71" s="5"/>
      <c r="NH71" s="5"/>
      <c r="NI71" s="5"/>
      <c r="NJ71" s="5"/>
      <c r="NK71" s="5"/>
      <c r="NL71" s="5"/>
      <c r="NM71" s="5"/>
    </row>
    <row r="72" spans="1:377" x14ac:dyDescent="0.15">
      <c r="A72" s="276"/>
      <c r="B72" s="130"/>
      <c r="C72" s="130"/>
      <c r="D72" s="130"/>
      <c r="E72" s="130"/>
      <c r="F72" s="130"/>
      <c r="G72" s="130"/>
      <c r="H72" s="130"/>
      <c r="I72" s="130"/>
      <c r="J72" s="130"/>
      <c r="K72" s="130"/>
      <c r="L72" s="130"/>
      <c r="M72" s="130"/>
      <c r="N72" s="130"/>
      <c r="O72" s="177"/>
      <c r="P72" s="246"/>
      <c r="Q72" s="247"/>
      <c r="R72" s="246" t="s">
        <v>252</v>
      </c>
      <c r="S72" s="247"/>
      <c r="T72" s="274" t="s">
        <v>250</v>
      </c>
      <c r="U72" s="247"/>
      <c r="V72" s="238"/>
      <c r="W72" s="238"/>
      <c r="X72" s="238"/>
      <c r="Y72" s="238"/>
      <c r="Z72" s="275"/>
      <c r="AA72" s="247" t="s">
        <v>251</v>
      </c>
      <c r="AB72" s="247"/>
      <c r="AC72" s="238"/>
      <c r="AD72" s="238"/>
      <c r="AE72" s="238"/>
      <c r="AF72" s="238"/>
      <c r="AG72" s="238"/>
      <c r="AH72" s="246"/>
      <c r="AI72" s="248"/>
      <c r="AJ72" s="247" t="s">
        <v>252</v>
      </c>
      <c r="AK72" s="247"/>
      <c r="AL72" s="274" t="s">
        <v>250</v>
      </c>
      <c r="AM72" s="247"/>
      <c r="AN72" s="238"/>
      <c r="AO72" s="238"/>
      <c r="AP72" s="238"/>
      <c r="AQ72" s="238"/>
      <c r="AR72" s="275"/>
      <c r="AS72" s="247" t="s">
        <v>251</v>
      </c>
      <c r="AT72" s="247"/>
      <c r="AU72" s="238"/>
      <c r="AV72" s="238"/>
      <c r="AW72" s="238"/>
      <c r="AX72" s="238"/>
      <c r="AY72" s="262"/>
      <c r="BA72" s="7"/>
      <c r="BB72" s="8"/>
      <c r="BC72" s="9"/>
      <c r="BD72" s="9"/>
      <c r="BE72" s="9"/>
      <c r="BF72" s="9"/>
      <c r="BG72" s="9"/>
      <c r="BH72" s="9"/>
      <c r="BI72" s="9"/>
      <c r="BJ72" s="9"/>
      <c r="BK72" s="9"/>
      <c r="BL72" s="9"/>
      <c r="BM72" s="10"/>
      <c r="BN72" s="10"/>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MO72" s="5"/>
      <c r="MP72" s="5"/>
      <c r="MQ72" s="5"/>
      <c r="MR72" s="5"/>
      <c r="MS72" s="5"/>
      <c r="MT72" s="5"/>
      <c r="MU72" s="5"/>
      <c r="MV72" s="5"/>
      <c r="MW72" s="5"/>
      <c r="MX72" s="5"/>
      <c r="MY72" s="5"/>
      <c r="MZ72" s="5"/>
      <c r="NA72" s="5"/>
      <c r="NB72" s="5"/>
      <c r="NC72" s="5"/>
      <c r="ND72" s="5"/>
      <c r="NE72" s="5"/>
      <c r="NF72" s="5"/>
      <c r="NG72" s="5"/>
      <c r="NH72" s="5"/>
      <c r="NI72" s="5"/>
      <c r="NJ72" s="5"/>
      <c r="NK72" s="5"/>
      <c r="NL72" s="5"/>
      <c r="NM72" s="5"/>
    </row>
    <row r="73" spans="1:377" x14ac:dyDescent="0.15">
      <c r="A73" s="232"/>
      <c r="B73" s="131"/>
      <c r="C73" s="131"/>
      <c r="D73" s="131"/>
      <c r="E73" s="131"/>
      <c r="F73" s="131"/>
      <c r="G73" s="131"/>
      <c r="H73" s="131"/>
      <c r="I73" s="131"/>
      <c r="J73" s="131"/>
      <c r="K73" s="131"/>
      <c r="L73" s="131"/>
      <c r="M73" s="131"/>
      <c r="N73" s="131"/>
      <c r="O73" s="233"/>
      <c r="P73" s="249"/>
      <c r="Q73" s="166"/>
      <c r="R73" s="249" t="s">
        <v>253</v>
      </c>
      <c r="S73" s="166"/>
      <c r="T73" s="167" t="s">
        <v>250</v>
      </c>
      <c r="U73" s="166"/>
      <c r="V73" s="168"/>
      <c r="W73" s="168"/>
      <c r="X73" s="168"/>
      <c r="Y73" s="168"/>
      <c r="Z73" s="169"/>
      <c r="AA73" s="166" t="s">
        <v>251</v>
      </c>
      <c r="AB73" s="166"/>
      <c r="AC73" s="168"/>
      <c r="AD73" s="168"/>
      <c r="AE73" s="168"/>
      <c r="AF73" s="168"/>
      <c r="AG73" s="168"/>
      <c r="AH73" s="249"/>
      <c r="AI73" s="250"/>
      <c r="AJ73" s="166" t="s">
        <v>253</v>
      </c>
      <c r="AK73" s="166"/>
      <c r="AL73" s="167" t="s">
        <v>250</v>
      </c>
      <c r="AM73" s="166"/>
      <c r="AN73" s="168"/>
      <c r="AO73" s="168"/>
      <c r="AP73" s="168"/>
      <c r="AQ73" s="168"/>
      <c r="AR73" s="169"/>
      <c r="AS73" s="166" t="s">
        <v>251</v>
      </c>
      <c r="AT73" s="166"/>
      <c r="AU73" s="168"/>
      <c r="AV73" s="168"/>
      <c r="AW73" s="168"/>
      <c r="AX73" s="168"/>
      <c r="AY73" s="173"/>
      <c r="BA73" s="7"/>
      <c r="BB73" s="8"/>
      <c r="BC73" s="9"/>
      <c r="BD73" s="9"/>
      <c r="BE73" s="9"/>
      <c r="BF73" s="9"/>
      <c r="BG73" s="9"/>
      <c r="BH73" s="9"/>
      <c r="BI73" s="9"/>
      <c r="BJ73" s="9"/>
      <c r="BK73" s="9"/>
      <c r="BL73" s="9"/>
      <c r="BM73" s="10"/>
      <c r="BN73" s="10"/>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row>
    <row r="74" spans="1:377" ht="14.25" customHeight="1" x14ac:dyDescent="0.15">
      <c r="A74" s="32"/>
      <c r="B74" s="32"/>
      <c r="C74" s="164" t="s">
        <v>254</v>
      </c>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4"/>
      <c r="AN74" s="164"/>
      <c r="AO74" s="164"/>
      <c r="AP74" s="164"/>
      <c r="AQ74" s="164"/>
      <c r="AR74" s="164"/>
      <c r="AS74" s="164"/>
      <c r="AT74" s="164"/>
      <c r="AU74" s="164"/>
      <c r="AV74" s="164"/>
      <c r="AW74" s="164"/>
      <c r="AX74" s="164"/>
      <c r="AY74" s="164"/>
      <c r="BA74" s="7"/>
      <c r="BB74" s="8"/>
      <c r="BC74" s="9"/>
      <c r="BD74" s="9"/>
      <c r="BE74" s="9"/>
      <c r="BF74" s="9"/>
      <c r="BG74" s="9"/>
      <c r="BH74" s="9"/>
      <c r="BI74" s="9"/>
      <c r="BJ74" s="9"/>
      <c r="BK74" s="9"/>
      <c r="BL74" s="9"/>
      <c r="BM74" s="10"/>
      <c r="BN74" s="10"/>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row>
    <row r="75" spans="1:377" ht="15" x14ac:dyDescent="0.15">
      <c r="A75" s="32"/>
      <c r="B75" s="32"/>
      <c r="C75" s="301">
        <f ca="1">NOW()</f>
        <v>45897.646820601854</v>
      </c>
      <c r="D75" s="301"/>
      <c r="E75" s="301"/>
      <c r="F75" s="301"/>
      <c r="G75" s="301"/>
      <c r="H75" s="301"/>
      <c r="I75" s="301"/>
      <c r="J75" s="301"/>
      <c r="K75" s="282" t="s">
        <v>255</v>
      </c>
      <c r="L75" s="282"/>
      <c r="M75" s="282"/>
      <c r="N75" s="42"/>
      <c r="O75" s="42"/>
      <c r="P75" s="42"/>
      <c r="Q75" s="281" t="str">
        <f>IF(E6="","",E6&amp;"　校長")</f>
        <v/>
      </c>
      <c r="R75" s="281"/>
      <c r="S75" s="281"/>
      <c r="T75" s="281"/>
      <c r="U75" s="281"/>
      <c r="V75" s="281"/>
      <c r="W75" s="281"/>
      <c r="X75" s="281"/>
      <c r="Y75" s="281"/>
      <c r="Z75" s="281"/>
      <c r="AA75" s="281"/>
      <c r="AB75" s="281"/>
      <c r="AC75" s="281"/>
      <c r="AD75" s="302"/>
      <c r="AE75" s="302"/>
      <c r="AF75" s="302"/>
      <c r="AG75" s="302"/>
      <c r="AH75" s="302"/>
      <c r="AI75" s="302"/>
      <c r="AJ75" s="302"/>
      <c r="AK75" s="302"/>
      <c r="AL75" s="302"/>
      <c r="AM75" s="302"/>
      <c r="AN75" s="302"/>
      <c r="AO75" s="302"/>
      <c r="AP75" s="302"/>
      <c r="AQ75" s="302"/>
      <c r="AR75" s="302"/>
      <c r="AS75" s="302"/>
      <c r="AT75" s="302"/>
      <c r="AU75" s="302"/>
      <c r="AV75" s="303" t="s">
        <v>256</v>
      </c>
      <c r="AW75" s="303"/>
      <c r="AX75" s="32"/>
      <c r="AY75" s="32"/>
      <c r="BA75" s="7"/>
      <c r="BB75" s="8"/>
      <c r="BC75" s="9"/>
      <c r="BD75" s="9"/>
      <c r="BE75" s="9"/>
      <c r="BF75" s="9"/>
      <c r="BG75" s="9"/>
      <c r="BH75" s="9"/>
      <c r="BI75" s="9"/>
      <c r="BJ75" s="9"/>
      <c r="BK75" s="9"/>
      <c r="BL75" s="9"/>
      <c r="BM75" s="10"/>
      <c r="BN75" s="10"/>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row>
    <row r="76" spans="1:377" ht="15" customHeight="1" x14ac:dyDescent="0.25">
      <c r="A76" s="32"/>
      <c r="B76" s="32"/>
      <c r="C76" s="43">
        <f ca="1">NOW()</f>
        <v>45897.646820601854</v>
      </c>
      <c r="D76" s="279" t="s">
        <v>257</v>
      </c>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44"/>
      <c r="AD76" s="44"/>
      <c r="AE76" s="44"/>
      <c r="AF76" s="44"/>
      <c r="AG76" s="44"/>
      <c r="AH76" s="44"/>
      <c r="AI76" s="44"/>
      <c r="AJ76" s="44"/>
      <c r="AK76" s="44"/>
      <c r="AL76" s="44"/>
      <c r="AM76" s="44"/>
      <c r="AN76" s="44"/>
      <c r="AO76" s="44"/>
      <c r="AP76" s="44"/>
      <c r="AQ76" s="44"/>
      <c r="AR76" s="44"/>
      <c r="AS76" s="44"/>
      <c r="AT76" s="44"/>
      <c r="AU76" s="44"/>
      <c r="AV76" s="44"/>
      <c r="AW76" s="44"/>
      <c r="AX76" s="32"/>
      <c r="AY76" s="32"/>
      <c r="BA76" s="7"/>
      <c r="BB76" s="8"/>
      <c r="BC76" s="9"/>
      <c r="BD76" s="9"/>
      <c r="BE76" s="9"/>
      <c r="BF76" s="9"/>
      <c r="BG76" s="9"/>
      <c r="BH76" s="9"/>
      <c r="BI76" s="9"/>
      <c r="BJ76" s="9"/>
      <c r="BK76" s="9"/>
      <c r="BL76" s="9"/>
      <c r="BM76" s="10"/>
      <c r="BN76" s="10"/>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row>
    <row r="77" spans="1:377" ht="18" customHeight="1" x14ac:dyDescent="0.15">
      <c r="A77" s="289" t="s">
        <v>258</v>
      </c>
      <c r="B77" s="290"/>
      <c r="C77" s="290"/>
      <c r="D77" s="290"/>
      <c r="E77" s="290"/>
      <c r="F77" s="290"/>
      <c r="G77" s="290"/>
      <c r="H77" s="290"/>
      <c r="I77" s="290"/>
      <c r="J77" s="291"/>
      <c r="K77" s="298"/>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300"/>
      <c r="BA77" s="7"/>
      <c r="BB77" s="8"/>
      <c r="BC77" s="9"/>
      <c r="BD77" s="9"/>
      <c r="BE77" s="9"/>
      <c r="BF77" s="9"/>
      <c r="BG77" s="9"/>
      <c r="BH77" s="9"/>
      <c r="BI77" s="9"/>
      <c r="BJ77" s="9"/>
      <c r="BK77" s="9"/>
      <c r="BL77" s="9"/>
      <c r="BM77" s="10"/>
      <c r="BN77" s="10"/>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row>
    <row r="78" spans="1:377" ht="11.25" customHeight="1" x14ac:dyDescent="0.15">
      <c r="A78" s="283" t="s">
        <v>259</v>
      </c>
      <c r="B78" s="284"/>
      <c r="C78" s="284"/>
      <c r="D78" s="284"/>
      <c r="E78" s="284"/>
      <c r="F78" s="284"/>
      <c r="G78" s="284"/>
      <c r="H78" s="284"/>
      <c r="I78" s="284"/>
      <c r="J78" s="285"/>
      <c r="K78" s="292"/>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293"/>
      <c r="AK78" s="293"/>
      <c r="AL78" s="293"/>
      <c r="AM78" s="293"/>
      <c r="AN78" s="293"/>
      <c r="AO78" s="293"/>
      <c r="AP78" s="293"/>
      <c r="AQ78" s="293"/>
      <c r="AR78" s="293"/>
      <c r="AS78" s="293"/>
      <c r="AT78" s="293"/>
      <c r="AU78" s="293"/>
      <c r="AV78" s="293"/>
      <c r="AW78" s="293"/>
      <c r="AX78" s="293"/>
      <c r="AY78" s="294"/>
      <c r="BA78" s="7"/>
      <c r="BB78" s="8"/>
      <c r="BC78" s="9"/>
      <c r="BD78" s="9"/>
      <c r="BE78" s="9"/>
      <c r="BF78" s="9"/>
      <c r="BG78" s="9"/>
      <c r="BH78" s="9"/>
      <c r="BI78" s="9"/>
      <c r="BJ78" s="9"/>
      <c r="BK78" s="9"/>
      <c r="BL78" s="9"/>
      <c r="BM78" s="10"/>
      <c r="BN78" s="10"/>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row>
    <row r="79" spans="1:377" ht="19.5" customHeight="1" x14ac:dyDescent="0.15">
      <c r="A79" s="286"/>
      <c r="B79" s="287"/>
      <c r="C79" s="287"/>
      <c r="D79" s="287"/>
      <c r="E79" s="287"/>
      <c r="F79" s="287"/>
      <c r="G79" s="287"/>
      <c r="H79" s="287"/>
      <c r="I79" s="287"/>
      <c r="J79" s="288"/>
      <c r="K79" s="295"/>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296"/>
      <c r="AP79" s="296"/>
      <c r="AQ79" s="296"/>
      <c r="AR79" s="296"/>
      <c r="AS79" s="296"/>
      <c r="AT79" s="296"/>
      <c r="AU79" s="296"/>
      <c r="AV79" s="296"/>
      <c r="AW79" s="296"/>
      <c r="AX79" s="296"/>
      <c r="AY79" s="297"/>
      <c r="BA79" s="7"/>
      <c r="BB79" s="8"/>
      <c r="BC79" s="9"/>
      <c r="BD79" s="9"/>
      <c r="BE79" s="9"/>
      <c r="BF79" s="9"/>
      <c r="BG79" s="9"/>
      <c r="BH79" s="9"/>
      <c r="BI79" s="9"/>
      <c r="BJ79" s="9"/>
      <c r="BK79" s="9"/>
      <c r="BL79" s="9"/>
      <c r="BM79" s="10"/>
      <c r="BN79" s="10"/>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row>
    <row r="80" spans="1:377" ht="10.5" customHeight="1" x14ac:dyDescent="0.2">
      <c r="A80" s="280" t="s">
        <v>260</v>
      </c>
      <c r="B80" s="280"/>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0"/>
      <c r="AJ80" s="280"/>
      <c r="AK80" s="280"/>
      <c r="AL80" s="280"/>
      <c r="AM80" s="280"/>
      <c r="AN80" s="280"/>
      <c r="AO80" s="280"/>
      <c r="AP80" s="280"/>
      <c r="AQ80" s="280"/>
      <c r="AR80" s="280"/>
      <c r="AS80" s="280"/>
      <c r="AT80" s="280"/>
      <c r="AU80" s="280"/>
      <c r="AV80" s="280"/>
      <c r="AW80" s="280"/>
      <c r="AX80" s="280"/>
      <c r="AY80" s="280"/>
      <c r="BA80" s="7"/>
      <c r="BB80" s="8"/>
      <c r="BC80" s="9"/>
      <c r="BD80" s="9"/>
      <c r="BE80" s="9"/>
      <c r="BF80" s="9"/>
      <c r="BG80" s="9"/>
      <c r="BH80" s="9"/>
      <c r="BI80" s="9"/>
      <c r="BJ80" s="9"/>
      <c r="BK80" s="9"/>
      <c r="BL80" s="9"/>
      <c r="BM80" s="10"/>
      <c r="BN80" s="10"/>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row>
    <row r="81" spans="53:172" x14ac:dyDescent="0.15">
      <c r="BA81" s="7"/>
      <c r="BB81" s="8"/>
      <c r="BC81" s="9"/>
      <c r="BD81" s="9"/>
      <c r="BE81" s="9"/>
      <c r="BF81" s="9"/>
      <c r="BG81" s="9"/>
      <c r="BH81" s="9"/>
      <c r="BI81" s="9"/>
      <c r="BJ81" s="9"/>
      <c r="BK81" s="9"/>
      <c r="BL81" s="9"/>
      <c r="BM81" s="10"/>
      <c r="BN81" s="10"/>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row>
  </sheetData>
  <mergeCells count="369">
    <mergeCell ref="D76:AB76"/>
    <mergeCell ref="A80:AY80"/>
    <mergeCell ref="Q75:AC75"/>
    <mergeCell ref="K75:M75"/>
    <mergeCell ref="A78:J79"/>
    <mergeCell ref="A77:J77"/>
    <mergeCell ref="K78:AY79"/>
    <mergeCell ref="K77:AY77"/>
    <mergeCell ref="C75:J75"/>
    <mergeCell ref="AD75:AU75"/>
    <mergeCell ref="AV75:AW75"/>
    <mergeCell ref="AN72:AR72"/>
    <mergeCell ref="AS72:AT72"/>
    <mergeCell ref="AU72:AY72"/>
    <mergeCell ref="AC71:AG71"/>
    <mergeCell ref="AA72:AB72"/>
    <mergeCell ref="AC72:AG72"/>
    <mergeCell ref="AA73:AB73"/>
    <mergeCell ref="AC73:AG73"/>
    <mergeCell ref="A71:O73"/>
    <mergeCell ref="V73:Z73"/>
    <mergeCell ref="AA71:AB71"/>
    <mergeCell ref="AH71:AI73"/>
    <mergeCell ref="P71:Q73"/>
    <mergeCell ref="R71:S71"/>
    <mergeCell ref="R72:S72"/>
    <mergeCell ref="R73:S73"/>
    <mergeCell ref="T71:U71"/>
    <mergeCell ref="T72:U72"/>
    <mergeCell ref="T73:U73"/>
    <mergeCell ref="V71:Z71"/>
    <mergeCell ref="V72:Z72"/>
    <mergeCell ref="R52:T54"/>
    <mergeCell ref="U52:W52"/>
    <mergeCell ref="X52:AB52"/>
    <mergeCell ref="AC52:AF54"/>
    <mergeCell ref="AG52:AJ54"/>
    <mergeCell ref="AJ72:AK72"/>
    <mergeCell ref="R55:T57"/>
    <mergeCell ref="AG64:AJ66"/>
    <mergeCell ref="AL72:AM72"/>
    <mergeCell ref="E32:Q33"/>
    <mergeCell ref="E34:Q34"/>
    <mergeCell ref="E35:Q36"/>
    <mergeCell ref="E43:Q43"/>
    <mergeCell ref="E44:Q45"/>
    <mergeCell ref="E50:Q51"/>
    <mergeCell ref="AO31:AY33"/>
    <mergeCell ref="U32:V33"/>
    <mergeCell ref="W32:W33"/>
    <mergeCell ref="X32:Y33"/>
    <mergeCell ref="Z32:Z33"/>
    <mergeCell ref="AA32:AB33"/>
    <mergeCell ref="R31:T33"/>
    <mergeCell ref="U31:W31"/>
    <mergeCell ref="X31:AB31"/>
    <mergeCell ref="AC31:AF33"/>
    <mergeCell ref="AG31:AJ33"/>
    <mergeCell ref="AK34:AN36"/>
    <mergeCell ref="R34:T36"/>
    <mergeCell ref="AK31:AN33"/>
    <mergeCell ref="AO34:AY36"/>
    <mergeCell ref="U35:V36"/>
    <mergeCell ref="W35:W36"/>
    <mergeCell ref="X35:Y36"/>
    <mergeCell ref="E56:Q57"/>
    <mergeCell ref="E64:Q64"/>
    <mergeCell ref="E52:Q52"/>
    <mergeCell ref="E58:Q58"/>
    <mergeCell ref="E68:Q69"/>
    <mergeCell ref="E20:Q20"/>
    <mergeCell ref="E46:Q46"/>
    <mergeCell ref="E47:Q48"/>
    <mergeCell ref="E37:Q37"/>
    <mergeCell ref="E38:Q39"/>
    <mergeCell ref="E40:Q40"/>
    <mergeCell ref="E41:Q42"/>
    <mergeCell ref="E31:Q31"/>
    <mergeCell ref="E55:Q55"/>
    <mergeCell ref="E21:Q21"/>
    <mergeCell ref="E65:Q66"/>
    <mergeCell ref="E25:Q25"/>
    <mergeCell ref="E26:Q27"/>
    <mergeCell ref="E28:Q28"/>
    <mergeCell ref="E29:Q30"/>
    <mergeCell ref="E22:Q22"/>
    <mergeCell ref="E23:Q24"/>
    <mergeCell ref="E49:Q49"/>
    <mergeCell ref="E53:Q54"/>
    <mergeCell ref="A4:D4"/>
    <mergeCell ref="A5:D5"/>
    <mergeCell ref="A6:D8"/>
    <mergeCell ref="E6:AB8"/>
    <mergeCell ref="E5:AB5"/>
    <mergeCell ref="E4:K4"/>
    <mergeCell ref="A9:D9"/>
    <mergeCell ref="A10:D11"/>
    <mergeCell ref="E10:Q11"/>
    <mergeCell ref="E9:Q9"/>
    <mergeCell ref="R9:V9"/>
    <mergeCell ref="R10:V10"/>
    <mergeCell ref="R11:V11"/>
    <mergeCell ref="X9:AA9"/>
    <mergeCell ref="X10:AA10"/>
    <mergeCell ref="R22:T24"/>
    <mergeCell ref="X22:AB22"/>
    <mergeCell ref="U22:W22"/>
    <mergeCell ref="U23:V24"/>
    <mergeCell ref="W23:W24"/>
    <mergeCell ref="X23:Y24"/>
    <mergeCell ref="Z23:Z24"/>
    <mergeCell ref="AA23:AB24"/>
    <mergeCell ref="W11:AX11"/>
    <mergeCell ref="AG20:AJ21"/>
    <mergeCell ref="AK20:AN21"/>
    <mergeCell ref="AO20:AY21"/>
    <mergeCell ref="AM17:AV18"/>
    <mergeCell ref="AW17:AY18"/>
    <mergeCell ref="AC22:AF24"/>
    <mergeCell ref="AG22:AJ24"/>
    <mergeCell ref="AK22:AN24"/>
    <mergeCell ref="AO22:AY24"/>
    <mergeCell ref="U20:AB21"/>
    <mergeCell ref="AC20:AF21"/>
    <mergeCell ref="R20:T21"/>
    <mergeCell ref="AC5:AD5"/>
    <mergeCell ref="AE5:AG5"/>
    <mergeCell ref="AI5:AM5"/>
    <mergeCell ref="AC6:AY6"/>
    <mergeCell ref="AC8:AE8"/>
    <mergeCell ref="AG8:AJ8"/>
    <mergeCell ref="AL8:AN8"/>
    <mergeCell ref="AP8:AW8"/>
    <mergeCell ref="AC7:AE7"/>
    <mergeCell ref="AG7:AJ7"/>
    <mergeCell ref="AL7:AN7"/>
    <mergeCell ref="AP7:AW7"/>
    <mergeCell ref="A13:D15"/>
    <mergeCell ref="E13:Q13"/>
    <mergeCell ref="E14:Q15"/>
    <mergeCell ref="AG9:AL9"/>
    <mergeCell ref="AG10:AL10"/>
    <mergeCell ref="A16:D18"/>
    <mergeCell ref="R16:U18"/>
    <mergeCell ref="V16:AE16"/>
    <mergeCell ref="V17:AE18"/>
    <mergeCell ref="R15:AY15"/>
    <mergeCell ref="AI16:AL18"/>
    <mergeCell ref="AF16:AH16"/>
    <mergeCell ref="AM16:AV16"/>
    <mergeCell ref="AW16:AY16"/>
    <mergeCell ref="AF17:AH18"/>
    <mergeCell ref="E16:Q16"/>
    <mergeCell ref="E17:Q18"/>
    <mergeCell ref="AC9:AE9"/>
    <mergeCell ref="AC10:AE10"/>
    <mergeCell ref="AK25:AN27"/>
    <mergeCell ref="AO25:AY27"/>
    <mergeCell ref="U26:V27"/>
    <mergeCell ref="W26:W27"/>
    <mergeCell ref="X26:Y27"/>
    <mergeCell ref="Z26:Z27"/>
    <mergeCell ref="AA26:AB27"/>
    <mergeCell ref="R25:T27"/>
    <mergeCell ref="U25:W25"/>
    <mergeCell ref="X25:AB25"/>
    <mergeCell ref="AC25:AF27"/>
    <mergeCell ref="AG25:AJ27"/>
    <mergeCell ref="AK28:AN30"/>
    <mergeCell ref="AO28:AY30"/>
    <mergeCell ref="U29:V30"/>
    <mergeCell ref="W29:W30"/>
    <mergeCell ref="X29:Y30"/>
    <mergeCell ref="Z29:Z30"/>
    <mergeCell ref="AA29:AB30"/>
    <mergeCell ref="R28:T30"/>
    <mergeCell ref="U28:W28"/>
    <mergeCell ref="X28:AB28"/>
    <mergeCell ref="AC28:AF30"/>
    <mergeCell ref="AG28:AJ30"/>
    <mergeCell ref="Z35:Z36"/>
    <mergeCell ref="AA35:AB36"/>
    <mergeCell ref="U34:W34"/>
    <mergeCell ref="X34:AB34"/>
    <mergeCell ref="AC34:AF36"/>
    <mergeCell ref="AG34:AJ36"/>
    <mergeCell ref="AK40:AN42"/>
    <mergeCell ref="R40:T42"/>
    <mergeCell ref="AK37:AN39"/>
    <mergeCell ref="AO40:AY42"/>
    <mergeCell ref="U41:V42"/>
    <mergeCell ref="W41:W42"/>
    <mergeCell ref="X41:Y42"/>
    <mergeCell ref="Z41:Z42"/>
    <mergeCell ref="AA41:AB42"/>
    <mergeCell ref="U40:W40"/>
    <mergeCell ref="X40:AB40"/>
    <mergeCell ref="AC40:AF42"/>
    <mergeCell ref="AG40:AJ42"/>
    <mergeCell ref="AO37:AY39"/>
    <mergeCell ref="U38:V39"/>
    <mergeCell ref="W38:W39"/>
    <mergeCell ref="X38:Y39"/>
    <mergeCell ref="Z38:Z39"/>
    <mergeCell ref="AA38:AB39"/>
    <mergeCell ref="R37:T39"/>
    <mergeCell ref="U37:W37"/>
    <mergeCell ref="X37:AB37"/>
    <mergeCell ref="AC37:AF39"/>
    <mergeCell ref="AG37:AJ39"/>
    <mergeCell ref="R49:T51"/>
    <mergeCell ref="U49:W49"/>
    <mergeCell ref="X49:AB49"/>
    <mergeCell ref="AC49:AF51"/>
    <mergeCell ref="AG49:AJ51"/>
    <mergeCell ref="AK43:AN45"/>
    <mergeCell ref="AO43:AY45"/>
    <mergeCell ref="U44:V45"/>
    <mergeCell ref="W44:W45"/>
    <mergeCell ref="X44:Y45"/>
    <mergeCell ref="Z44:Z45"/>
    <mergeCell ref="AA44:AB45"/>
    <mergeCell ref="R43:T45"/>
    <mergeCell ref="U43:W43"/>
    <mergeCell ref="X43:AB43"/>
    <mergeCell ref="AC43:AF45"/>
    <mergeCell ref="AG43:AJ45"/>
    <mergeCell ref="R46:T48"/>
    <mergeCell ref="AG46:AJ48"/>
    <mergeCell ref="AO46:AY48"/>
    <mergeCell ref="U47:V48"/>
    <mergeCell ref="W47:W48"/>
    <mergeCell ref="X47:Y48"/>
    <mergeCell ref="Z47:Z48"/>
    <mergeCell ref="AA47:AB48"/>
    <mergeCell ref="U46:W46"/>
    <mergeCell ref="X46:AB46"/>
    <mergeCell ref="AC46:AF48"/>
    <mergeCell ref="AK46:AN48"/>
    <mergeCell ref="W56:W57"/>
    <mergeCell ref="U61:W61"/>
    <mergeCell ref="X61:AB61"/>
    <mergeCell ref="X56:Y57"/>
    <mergeCell ref="Z56:Z57"/>
    <mergeCell ref="AA56:AB57"/>
    <mergeCell ref="AK49:AN51"/>
    <mergeCell ref="X53:Y54"/>
    <mergeCell ref="Z53:Z54"/>
    <mergeCell ref="AA53:AB54"/>
    <mergeCell ref="AO49:AY51"/>
    <mergeCell ref="U50:V51"/>
    <mergeCell ref="W50:W51"/>
    <mergeCell ref="X50:Y51"/>
    <mergeCell ref="Z50:Z51"/>
    <mergeCell ref="AA50:AB51"/>
    <mergeCell ref="AK55:AN57"/>
    <mergeCell ref="AO55:AY57"/>
    <mergeCell ref="U56:V57"/>
    <mergeCell ref="U55:W55"/>
    <mergeCell ref="X55:AB55"/>
    <mergeCell ref="AC55:AF57"/>
    <mergeCell ref="AG55:AJ57"/>
    <mergeCell ref="AK52:AN54"/>
    <mergeCell ref="AO52:AY54"/>
    <mergeCell ref="U53:V54"/>
    <mergeCell ref="W53:W54"/>
    <mergeCell ref="C74:AY74"/>
    <mergeCell ref="U68:V69"/>
    <mergeCell ref="W68:W69"/>
    <mergeCell ref="X68:Y69"/>
    <mergeCell ref="Z68:Z69"/>
    <mergeCell ref="AO64:AY66"/>
    <mergeCell ref="U65:V66"/>
    <mergeCell ref="W65:W66"/>
    <mergeCell ref="X65:Y66"/>
    <mergeCell ref="Z65:Z66"/>
    <mergeCell ref="AA65:AB66"/>
    <mergeCell ref="AK64:AN66"/>
    <mergeCell ref="E67:Q67"/>
    <mergeCell ref="AJ71:AK71"/>
    <mergeCell ref="AJ73:AK73"/>
    <mergeCell ref="AL73:AM73"/>
    <mergeCell ref="AN73:AR73"/>
    <mergeCell ref="AS73:AT73"/>
    <mergeCell ref="AL71:AM71"/>
    <mergeCell ref="AN71:AR71"/>
    <mergeCell ref="AS71:AT71"/>
    <mergeCell ref="AU73:AY73"/>
    <mergeCell ref="AU71:AY71"/>
    <mergeCell ref="AC64:AF66"/>
    <mergeCell ref="A1:AH1"/>
    <mergeCell ref="A2:AH2"/>
    <mergeCell ref="A3:AH3"/>
    <mergeCell ref="AI1:AY1"/>
    <mergeCell ref="AI2:AY2"/>
    <mergeCell ref="AI3:AY3"/>
    <mergeCell ref="AI4:AY4"/>
    <mergeCell ref="AK67:AN69"/>
    <mergeCell ref="AO67:AY69"/>
    <mergeCell ref="AK58:AN60"/>
    <mergeCell ref="AA68:AB69"/>
    <mergeCell ref="R67:T69"/>
    <mergeCell ref="U67:W67"/>
    <mergeCell ref="X67:AB67"/>
    <mergeCell ref="AC67:AF69"/>
    <mergeCell ref="AG67:AJ69"/>
    <mergeCell ref="R64:T66"/>
    <mergeCell ref="U64:W64"/>
    <mergeCell ref="X64:AB64"/>
    <mergeCell ref="AA59:AB60"/>
    <mergeCell ref="R58:T60"/>
    <mergeCell ref="U58:W58"/>
    <mergeCell ref="X58:AB58"/>
    <mergeCell ref="AC58:AF60"/>
    <mergeCell ref="AO58:AY60"/>
    <mergeCell ref="E59:Q60"/>
    <mergeCell ref="U59:V60"/>
    <mergeCell ref="W59:W60"/>
    <mergeCell ref="X59:Y60"/>
    <mergeCell ref="Z59:Z60"/>
    <mergeCell ref="AK61:AN63"/>
    <mergeCell ref="AO61:AY63"/>
    <mergeCell ref="E62:Q63"/>
    <mergeCell ref="U62:V63"/>
    <mergeCell ref="W62:W63"/>
    <mergeCell ref="X62:Y63"/>
    <mergeCell ref="Z62:Z63"/>
    <mergeCell ref="AA62:AB63"/>
    <mergeCell ref="E61:Q61"/>
    <mergeCell ref="R61:T63"/>
    <mergeCell ref="AC61:AF63"/>
    <mergeCell ref="AG61:AJ63"/>
    <mergeCell ref="AG58:AJ60"/>
    <mergeCell ref="C28:D30"/>
    <mergeCell ref="C31:D33"/>
    <mergeCell ref="C34:D36"/>
    <mergeCell ref="C37:D39"/>
    <mergeCell ref="C40:D42"/>
    <mergeCell ref="A22:B24"/>
    <mergeCell ref="A25:B27"/>
    <mergeCell ref="A28:B30"/>
    <mergeCell ref="A31:B33"/>
    <mergeCell ref="A34:B36"/>
    <mergeCell ref="A37:B39"/>
    <mergeCell ref="A40:B42"/>
    <mergeCell ref="A67:B69"/>
    <mergeCell ref="C61:D63"/>
    <mergeCell ref="C64:D66"/>
    <mergeCell ref="C67:D69"/>
    <mergeCell ref="A64:B66"/>
    <mergeCell ref="R13:W14"/>
    <mergeCell ref="X13:AC14"/>
    <mergeCell ref="A43:B45"/>
    <mergeCell ref="A46:B48"/>
    <mergeCell ref="A49:B51"/>
    <mergeCell ref="A52:B54"/>
    <mergeCell ref="A55:B57"/>
    <mergeCell ref="A58:B60"/>
    <mergeCell ref="A61:B63"/>
    <mergeCell ref="C43:D45"/>
    <mergeCell ref="C46:D48"/>
    <mergeCell ref="C49:D51"/>
    <mergeCell ref="C52:D54"/>
    <mergeCell ref="C55:D57"/>
    <mergeCell ref="C58:D60"/>
    <mergeCell ref="C20:D21"/>
    <mergeCell ref="A20:B21"/>
    <mergeCell ref="C22:D24"/>
    <mergeCell ref="C25:D27"/>
  </mergeCells>
  <phoneticPr fontId="1"/>
  <dataValidations count="17">
    <dataValidation imeMode="hiragana" allowBlank="1" showInputMessage="1" showErrorMessage="1" sqref="AO25 AO37:AY69 E34:E35 E28:E29 E25:E26 E22:E23 AO22 AO28 AO31 AO34 AU71:AY73 AN71:AR73 AC71:AG73 V71:Z73 AM16:AV18 V16:AE18 E37:Q69 E16:E17 E9:Q11 E5:AB5 AC6 AD75:AU75 E31:E32 K77:AY79 E13:E14 BA22:BD67" xr:uid="{00000000-0002-0000-0000-000000000000}"/>
    <dataValidation imeMode="off" allowBlank="1" showInputMessage="1" showErrorMessage="1" sqref="W23 Z62 Z59 W29 W41 Z68 Z65 Z56 Z53 Z50 Z47 Z44 Z41 Z38 Z35 Z32 Z29 Z26 W68 W50 W47 W35 W32 W53 W38 W26 Z23 W44 W56 W59 W62 W65" xr:uid="{00000000-0002-0000-0000-000001000000}"/>
    <dataValidation type="list" imeMode="off" allowBlank="1" showInputMessage="1" showErrorMessage="1" sqref="AK22 AK67 AK64 AK61 AK58 AK55 AK52 AK49 AK46 AK43 AK40 AK37 AK34 AK31 AK28 AK25" xr:uid="{00000000-0002-0000-0000-000002000000}">
      <formula1>"右,左,両"</formula1>
    </dataValidation>
    <dataValidation type="whole" imeMode="off" allowBlank="1" showInputMessage="1" showErrorMessage="1" sqref="AC22 AC67 AC64 AC61 AC58 AC55 AC52 AC49 AC46 AC43 AC40 AC37 AC34 AC31 AC28 AC25" xr:uid="{00000000-0002-0000-0000-000003000000}">
      <formula1>130</formula1>
      <formula2>210</formula2>
    </dataValidation>
    <dataValidation type="list" imeMode="off" allowBlank="1" showInputMessage="1" showErrorMessage="1" sqref="X23 X62 X59 X68 X65 X56 X53 X50 X47 X44 X41 X38 X35 X32 X29 X26" xr:uid="{00000000-0002-0000-0000-000004000000}">
      <formula1>"1,2,3,4,5,6,7,8,9,10,11,12"</formula1>
    </dataValidation>
    <dataValidation type="list" imeMode="off" allowBlank="1" showInputMessage="1" showErrorMessage="1" sqref="AA23 AA62 AA59 AA68 AA65 AA56 AA53 AA50 AA47 AA44 AA41 AA38 AA35 AA32 AA29 AA26" xr:uid="{00000000-0002-0000-0000-000005000000}">
      <formula1>"1,2,3,4,5,6,7,8,9,10,11,12,13,14,15,16,17,18,19,20,21,22,23,24,25,26,27,28,29,30,31"</formula1>
    </dataValidation>
    <dataValidation type="list" imeMode="off" allowBlank="1" showInputMessage="1" showErrorMessage="1" sqref="R25 R46:T69 R40 R37 R34 R31 R28 R43 R22" xr:uid="{00000000-0002-0000-0000-000006000000}">
      <formula1>"1年,2年,3年"</formula1>
    </dataValidation>
    <dataValidation type="list" allowBlank="1" showInputMessage="1" showErrorMessage="1" sqref="E4:K4" xr:uid="{00000000-0002-0000-0000-000007000000}">
      <formula1>"男子の部,女子の部"</formula1>
    </dataValidation>
    <dataValidation type="list" allowBlank="1" showInputMessage="1" showErrorMessage="1" sqref="AW17:AY18 AF17:AH18" xr:uid="{00000000-0002-0000-0000-000008000000}">
      <formula1>"１年,２年,３年"</formula1>
    </dataValidation>
    <dataValidation type="whole" imeMode="off" allowBlank="1" showInputMessage="1" showErrorMessage="1" sqref="AG22 AG67 AG64 AG61 AG58 AG55 AG52 AG49 AG46 AG43 AG40 AG37 AG34 AG31 AG28 AG25" xr:uid="{00000000-0002-0000-0000-000009000000}">
      <formula1>35</formula1>
      <formula2>110</formula2>
    </dataValidation>
    <dataValidation type="list" errorStyle="information" imeMode="hiragana" allowBlank="1" showInputMessage="1" showErrorMessage="1" errorTitle="役員について" error="ご自分で役員名を入力できます。" sqref="AI16:AL18 A16:D18 R16:U18" xr:uid="{00000000-0002-0000-0000-00000A000000}">
      <formula1>"総監督,部長,役員,主務,コーチ,GM"</formula1>
    </dataValidation>
    <dataValidation imeMode="fullAlpha" allowBlank="1" showInputMessage="1" showErrorMessage="1" sqref="W11:AX11" xr:uid="{00000000-0002-0000-0000-00000B000000}"/>
    <dataValidation type="list" errorStyle="warning" allowBlank="1" showInputMessage="1" showErrorMessage="1" errorTitle="背番号について" error="背番号は１～20でお願いします。_x000a_20を超える場合には手入力できます。" sqref="C22:D69" xr:uid="{00000000-0002-0000-0000-00000C000000}">
      <formula1>"1,2,3,4,5,6,7,8,9,10,11,12,13,14,15,16,17,18,19,20"</formula1>
    </dataValidation>
    <dataValidation type="list" allowBlank="1" showInputMessage="1" showErrorMessage="1" sqref="A22:B69" xr:uid="{00000000-0002-0000-0000-00000D000000}">
      <formula1>"主将"</formula1>
    </dataValidation>
    <dataValidation imeMode="halfAlpha" allowBlank="1" showInputMessage="1" showErrorMessage="1" sqref="BE22:BF46" xr:uid="{00000000-0002-0000-0000-00000E000000}"/>
    <dataValidation type="list" errorStyle="warning" imeMode="hiragana" allowBlank="1" showInputMessage="1" showErrorMessage="1" sqref="E6:AB8" xr:uid="{00000000-0002-0000-0000-00000F000000}">
      <formula1>$BA$22:$BA$46</formula1>
    </dataValidation>
    <dataValidation type="list" imeMode="off" allowBlank="1" showInputMessage="1" showErrorMessage="1" sqref="U23:V24 U26:V27 U29:V30 U32:V33 U35:V36 U38:V39 U41:V42 U44:V45 U47:V48 U50:V51 U53:V54 U56:V57 U59:V60 U62:V63 U65:V66 U68:V69" xr:uid="{83DE9903-F031-4B61-9633-8232A153AF81}">
      <formula1>"20,21,22,23"</formula1>
    </dataValidation>
  </dataValidations>
  <pageMargins left="0.375" right="0.34375" top="0.36458333333333331" bottom="0.27083333333333331" header="0.3" footer="0.3"/>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X57"/>
  <sheetViews>
    <sheetView showGridLines="0" view="pageLayout" zoomScaleNormal="100" workbookViewId="0">
      <selection activeCell="AI1" sqref="AI1:AW3"/>
    </sheetView>
  </sheetViews>
  <sheetFormatPr defaultColWidth="2" defaultRowHeight="15" x14ac:dyDescent="0.15"/>
  <cols>
    <col min="1" max="16384" width="2" style="46"/>
  </cols>
  <sheetData>
    <row r="1" spans="1:50" ht="18" customHeight="1" x14ac:dyDescent="0.15">
      <c r="A1" s="304" t="str">
        <f>①参加申込書!A1</f>
        <v>令和7年度第3回　南九州高等学校ハンドボール大会宮崎県予選会</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453" t="s">
        <v>290</v>
      </c>
      <c r="AJ1" s="453"/>
      <c r="AK1" s="453"/>
      <c r="AL1" s="453"/>
      <c r="AM1" s="453"/>
      <c r="AN1" s="453"/>
      <c r="AO1" s="453"/>
      <c r="AP1" s="453"/>
      <c r="AQ1" s="453"/>
      <c r="AR1" s="453"/>
      <c r="AS1" s="453"/>
      <c r="AT1" s="453"/>
      <c r="AU1" s="453"/>
      <c r="AV1" s="453"/>
      <c r="AW1" s="453"/>
      <c r="AX1" s="94"/>
    </row>
    <row r="2" spans="1:50" ht="18" customHeight="1" x14ac:dyDescent="0.15">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454" t="s">
        <v>291</v>
      </c>
      <c r="AJ2" s="454"/>
      <c r="AK2" s="454"/>
      <c r="AL2" s="454"/>
      <c r="AM2" s="454"/>
      <c r="AN2" s="454"/>
      <c r="AO2" s="454"/>
      <c r="AP2" s="454"/>
      <c r="AQ2" s="454"/>
      <c r="AR2" s="454"/>
      <c r="AS2" s="454"/>
      <c r="AT2" s="454"/>
      <c r="AU2" s="454"/>
      <c r="AV2" s="454"/>
      <c r="AW2" s="454"/>
      <c r="AX2" s="94"/>
    </row>
    <row r="3" spans="1:50" ht="30.75" customHeight="1" x14ac:dyDescent="0.15">
      <c r="A3" s="308" t="s">
        <v>261</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7" t="s">
        <v>116</v>
      </c>
      <c r="AJ3" s="307"/>
      <c r="AK3" s="307"/>
      <c r="AL3" s="307"/>
      <c r="AM3" s="307"/>
      <c r="AN3" s="307"/>
      <c r="AO3" s="307"/>
      <c r="AP3" s="307"/>
      <c r="AQ3" s="307"/>
      <c r="AR3" s="307"/>
      <c r="AS3" s="307"/>
      <c r="AT3" s="307"/>
      <c r="AU3" s="307"/>
      <c r="AV3" s="307"/>
      <c r="AW3" s="307"/>
      <c r="AX3" s="93"/>
    </row>
    <row r="4" spans="1:50" ht="19.5" customHeight="1" x14ac:dyDescent="0.15">
      <c r="A4" s="359" t="s">
        <v>148</v>
      </c>
      <c r="B4" s="360"/>
      <c r="C4" s="360"/>
      <c r="D4" s="368"/>
      <c r="E4" s="320" t="str">
        <f>IF(①参加申込書!$E$4="","",①参加申込書!$E$4)</f>
        <v>男子の部</v>
      </c>
      <c r="F4" s="320"/>
      <c r="G4" s="320"/>
      <c r="H4" s="320"/>
      <c r="I4" s="320"/>
      <c r="J4" s="320"/>
      <c r="K4" s="369"/>
      <c r="L4" s="47"/>
      <c r="M4" s="47"/>
      <c r="N4" s="47"/>
      <c r="O4" s="47"/>
      <c r="P4" s="48"/>
      <c r="Q4" s="47"/>
      <c r="R4" s="47"/>
      <c r="S4" s="47"/>
      <c r="T4" s="47"/>
      <c r="U4" s="47"/>
      <c r="V4" s="47"/>
      <c r="W4" s="47"/>
      <c r="X4" s="47"/>
      <c r="Y4" s="47"/>
      <c r="Z4" s="47"/>
      <c r="AA4" s="47"/>
      <c r="AB4" s="47"/>
      <c r="AC4" s="47"/>
      <c r="AD4" s="47"/>
      <c r="AE4" s="47"/>
      <c r="AF4" s="47"/>
      <c r="AG4" s="49"/>
      <c r="AH4" s="49"/>
      <c r="AI4" s="370"/>
      <c r="AJ4" s="370"/>
      <c r="AK4" s="370"/>
      <c r="AL4" s="370"/>
      <c r="AM4" s="370"/>
      <c r="AN4" s="370"/>
      <c r="AO4" s="370"/>
      <c r="AP4" s="370"/>
      <c r="AQ4" s="370"/>
      <c r="AR4" s="370"/>
      <c r="AS4" s="370"/>
      <c r="AT4" s="370"/>
      <c r="AU4" s="370"/>
      <c r="AV4" s="370"/>
      <c r="AW4" s="370"/>
      <c r="AX4" s="45"/>
    </row>
    <row r="5" spans="1:50" x14ac:dyDescent="0.15">
      <c r="A5" s="356" t="s">
        <v>150</v>
      </c>
      <c r="B5" s="357"/>
      <c r="C5" s="357"/>
      <c r="D5" s="358"/>
      <c r="E5" s="371" t="str">
        <f>①参加申込書!$E$5</f>
        <v/>
      </c>
      <c r="F5" s="372"/>
      <c r="G5" s="372"/>
      <c r="H5" s="372"/>
      <c r="I5" s="372"/>
      <c r="J5" s="372"/>
      <c r="K5" s="372"/>
      <c r="L5" s="372"/>
      <c r="M5" s="372"/>
      <c r="N5" s="372"/>
      <c r="O5" s="372"/>
      <c r="P5" s="372"/>
      <c r="Q5" s="372"/>
      <c r="R5" s="372"/>
      <c r="S5" s="372"/>
      <c r="T5" s="372"/>
      <c r="U5" s="372"/>
      <c r="V5" s="372"/>
      <c r="W5" s="372"/>
      <c r="X5" s="372"/>
      <c r="Y5" s="372"/>
      <c r="Z5" s="372"/>
      <c r="AA5" s="372"/>
      <c r="AB5" s="373"/>
      <c r="AC5" s="360" t="s">
        <v>151</v>
      </c>
      <c r="AD5" s="360"/>
      <c r="AE5" s="320" t="str">
        <f>①参加申込書!$AE$5</f>
        <v/>
      </c>
      <c r="AF5" s="320"/>
      <c r="AG5" s="320"/>
      <c r="AH5" s="50" t="s">
        <v>262</v>
      </c>
      <c r="AI5" s="320" t="str">
        <f>①参加申込書!$AI$5</f>
        <v/>
      </c>
      <c r="AJ5" s="320"/>
      <c r="AK5" s="320"/>
      <c r="AL5" s="320"/>
      <c r="AM5" s="320"/>
      <c r="AN5" s="51"/>
      <c r="AO5" s="51"/>
      <c r="AP5" s="51"/>
      <c r="AQ5" s="51"/>
      <c r="AR5" s="51"/>
      <c r="AS5" s="51"/>
      <c r="AT5" s="51"/>
      <c r="AU5" s="51"/>
      <c r="AV5" s="51"/>
      <c r="AW5" s="52"/>
      <c r="AX5" s="45"/>
    </row>
    <row r="6" spans="1:50" x14ac:dyDescent="0.15">
      <c r="A6" s="321" t="s">
        <v>153</v>
      </c>
      <c r="B6" s="322"/>
      <c r="C6" s="322"/>
      <c r="D6" s="323"/>
      <c r="E6" s="398">
        <f>①参加申込書!$E$6</f>
        <v>0</v>
      </c>
      <c r="F6" s="399"/>
      <c r="G6" s="399"/>
      <c r="H6" s="399"/>
      <c r="I6" s="399"/>
      <c r="J6" s="399"/>
      <c r="K6" s="399"/>
      <c r="L6" s="399"/>
      <c r="M6" s="399"/>
      <c r="N6" s="399"/>
      <c r="O6" s="399"/>
      <c r="P6" s="399"/>
      <c r="Q6" s="399"/>
      <c r="R6" s="399"/>
      <c r="S6" s="399"/>
      <c r="T6" s="399"/>
      <c r="U6" s="399"/>
      <c r="V6" s="399"/>
      <c r="W6" s="399"/>
      <c r="X6" s="399"/>
      <c r="Y6" s="399"/>
      <c r="Z6" s="399"/>
      <c r="AA6" s="399"/>
      <c r="AB6" s="400"/>
      <c r="AC6" s="404" t="str">
        <f>①参加申込書!$AC$6</f>
        <v/>
      </c>
      <c r="AD6" s="404"/>
      <c r="AE6" s="404"/>
      <c r="AF6" s="404"/>
      <c r="AG6" s="404"/>
      <c r="AH6" s="404"/>
      <c r="AI6" s="404"/>
      <c r="AJ6" s="404"/>
      <c r="AK6" s="404"/>
      <c r="AL6" s="404"/>
      <c r="AM6" s="404"/>
      <c r="AN6" s="404"/>
      <c r="AO6" s="404"/>
      <c r="AP6" s="404"/>
      <c r="AQ6" s="404"/>
      <c r="AR6" s="404"/>
      <c r="AS6" s="404"/>
      <c r="AT6" s="404"/>
      <c r="AU6" s="404"/>
      <c r="AV6" s="404"/>
      <c r="AW6" s="405"/>
      <c r="AX6" s="45"/>
    </row>
    <row r="7" spans="1:50" x14ac:dyDescent="0.15">
      <c r="A7" s="321"/>
      <c r="B7" s="322"/>
      <c r="C7" s="322"/>
      <c r="D7" s="323"/>
      <c r="E7" s="398"/>
      <c r="F7" s="399"/>
      <c r="G7" s="399"/>
      <c r="H7" s="399"/>
      <c r="I7" s="399"/>
      <c r="J7" s="399"/>
      <c r="K7" s="399"/>
      <c r="L7" s="399"/>
      <c r="M7" s="399"/>
      <c r="N7" s="399"/>
      <c r="O7" s="399"/>
      <c r="P7" s="399"/>
      <c r="Q7" s="399"/>
      <c r="R7" s="399"/>
      <c r="S7" s="399"/>
      <c r="T7" s="399"/>
      <c r="U7" s="399"/>
      <c r="V7" s="399"/>
      <c r="W7" s="399"/>
      <c r="X7" s="399"/>
      <c r="Y7" s="399"/>
      <c r="Z7" s="399"/>
      <c r="AA7" s="399"/>
      <c r="AB7" s="400"/>
      <c r="AC7" s="321" t="s">
        <v>4</v>
      </c>
      <c r="AD7" s="322"/>
      <c r="AE7" s="322"/>
      <c r="AF7" s="53" t="s">
        <v>155</v>
      </c>
      <c r="AG7" s="381" t="str">
        <f>①参加申込書!AG7</f>
        <v/>
      </c>
      <c r="AH7" s="382"/>
      <c r="AI7" s="382"/>
      <c r="AJ7" s="382"/>
      <c r="AK7" s="53" t="s">
        <v>263</v>
      </c>
      <c r="AL7" s="381" t="str">
        <f>①参加申込書!AL7</f>
        <v/>
      </c>
      <c r="AM7" s="382"/>
      <c r="AN7" s="382"/>
      <c r="AO7" s="53" t="s">
        <v>262</v>
      </c>
      <c r="AP7" s="381" t="str">
        <f>①参加申込書!AP7</f>
        <v/>
      </c>
      <c r="AQ7" s="382"/>
      <c r="AR7" s="382"/>
      <c r="AS7" s="382"/>
      <c r="AT7" s="382"/>
      <c r="AU7" s="382"/>
      <c r="AV7" s="54"/>
      <c r="AW7" s="55"/>
      <c r="AX7" s="45"/>
    </row>
    <row r="8" spans="1:50" x14ac:dyDescent="0.15">
      <c r="A8" s="324"/>
      <c r="B8" s="325"/>
      <c r="C8" s="325"/>
      <c r="D8" s="326"/>
      <c r="E8" s="401"/>
      <c r="F8" s="402"/>
      <c r="G8" s="402"/>
      <c r="H8" s="402"/>
      <c r="I8" s="402"/>
      <c r="J8" s="402"/>
      <c r="K8" s="402"/>
      <c r="L8" s="402"/>
      <c r="M8" s="402"/>
      <c r="N8" s="402"/>
      <c r="O8" s="402"/>
      <c r="P8" s="402"/>
      <c r="Q8" s="402"/>
      <c r="R8" s="402"/>
      <c r="S8" s="402"/>
      <c r="T8" s="402"/>
      <c r="U8" s="402"/>
      <c r="V8" s="402"/>
      <c r="W8" s="402"/>
      <c r="X8" s="402"/>
      <c r="Y8" s="402"/>
      <c r="Z8" s="402"/>
      <c r="AA8" s="402"/>
      <c r="AB8" s="403"/>
      <c r="AC8" s="324" t="s">
        <v>5</v>
      </c>
      <c r="AD8" s="325"/>
      <c r="AE8" s="325"/>
      <c r="AF8" s="56" t="s">
        <v>155</v>
      </c>
      <c r="AG8" s="354" t="str">
        <f>①参加申込書!AG8</f>
        <v/>
      </c>
      <c r="AH8" s="355"/>
      <c r="AI8" s="355"/>
      <c r="AJ8" s="355"/>
      <c r="AK8" s="56" t="s">
        <v>263</v>
      </c>
      <c r="AL8" s="354" t="str">
        <f>①参加申込書!AL8</f>
        <v/>
      </c>
      <c r="AM8" s="355"/>
      <c r="AN8" s="355"/>
      <c r="AO8" s="56" t="s">
        <v>262</v>
      </c>
      <c r="AP8" s="354" t="str">
        <f>①参加申込書!AP8</f>
        <v/>
      </c>
      <c r="AQ8" s="355"/>
      <c r="AR8" s="355"/>
      <c r="AS8" s="355"/>
      <c r="AT8" s="355"/>
      <c r="AU8" s="355"/>
      <c r="AV8" s="56"/>
      <c r="AW8" s="57"/>
      <c r="AX8" s="45"/>
    </row>
    <row r="9" spans="1:50" x14ac:dyDescent="0.15">
      <c r="A9" s="356" t="s">
        <v>150</v>
      </c>
      <c r="B9" s="357"/>
      <c r="C9" s="357"/>
      <c r="D9" s="358"/>
      <c r="E9" s="406">
        <f>①参加申込書!E9</f>
        <v>0</v>
      </c>
      <c r="F9" s="407"/>
      <c r="G9" s="407"/>
      <c r="H9" s="407"/>
      <c r="I9" s="407"/>
      <c r="J9" s="407"/>
      <c r="K9" s="407"/>
      <c r="L9" s="407"/>
      <c r="M9" s="407"/>
      <c r="N9" s="407"/>
      <c r="O9" s="407"/>
      <c r="P9" s="407"/>
      <c r="Q9" s="407"/>
      <c r="R9" s="407"/>
      <c r="S9" s="407"/>
      <c r="T9" s="407"/>
      <c r="U9" s="407"/>
      <c r="V9" s="408"/>
      <c r="W9" s="342" t="s">
        <v>256</v>
      </c>
      <c r="X9" s="343"/>
      <c r="Y9" s="343"/>
      <c r="Z9" s="343"/>
      <c r="AA9" s="344"/>
      <c r="AB9" s="359" t="s">
        <v>156</v>
      </c>
      <c r="AC9" s="360"/>
      <c r="AD9" s="360"/>
      <c r="AE9" s="360"/>
      <c r="AF9" s="360"/>
      <c r="AG9" s="51" t="str">
        <f>①参加申込書!W9</f>
        <v>（</v>
      </c>
      <c r="AH9" s="318">
        <f>①参加申込書!X9</f>
        <v>0</v>
      </c>
      <c r="AI9" s="319"/>
      <c r="AJ9" s="319"/>
      <c r="AK9" s="319"/>
      <c r="AL9" s="51" t="str">
        <f>①参加申込書!AB9</f>
        <v>)</v>
      </c>
      <c r="AM9" s="318">
        <f>①参加申込書!AC9</f>
        <v>0</v>
      </c>
      <c r="AN9" s="320"/>
      <c r="AO9" s="320"/>
      <c r="AP9" s="51" t="s">
        <v>262</v>
      </c>
      <c r="AQ9" s="318">
        <f>①参加申込書!AG9</f>
        <v>0</v>
      </c>
      <c r="AR9" s="320"/>
      <c r="AS9" s="320"/>
      <c r="AT9" s="320"/>
      <c r="AU9" s="320"/>
      <c r="AV9" s="320"/>
      <c r="AW9" s="52"/>
      <c r="AX9" s="45"/>
    </row>
    <row r="10" spans="1:50" ht="13.5" customHeight="1" x14ac:dyDescent="0.15">
      <c r="A10" s="380" t="s">
        <v>157</v>
      </c>
      <c r="B10" s="322"/>
      <c r="C10" s="322"/>
      <c r="D10" s="323"/>
      <c r="E10" s="336">
        <f>①参加申込書!E10</f>
        <v>0</v>
      </c>
      <c r="F10" s="337"/>
      <c r="G10" s="337"/>
      <c r="H10" s="337"/>
      <c r="I10" s="337"/>
      <c r="J10" s="337"/>
      <c r="K10" s="337"/>
      <c r="L10" s="337"/>
      <c r="M10" s="337"/>
      <c r="N10" s="337"/>
      <c r="O10" s="337"/>
      <c r="P10" s="337"/>
      <c r="Q10" s="337"/>
      <c r="R10" s="337"/>
      <c r="S10" s="337"/>
      <c r="T10" s="337"/>
      <c r="U10" s="337"/>
      <c r="V10" s="338"/>
      <c r="W10" s="345"/>
      <c r="X10" s="346"/>
      <c r="Y10" s="346"/>
      <c r="Z10" s="346"/>
      <c r="AA10" s="347"/>
      <c r="AB10" s="321" t="s">
        <v>158</v>
      </c>
      <c r="AC10" s="322"/>
      <c r="AD10" s="322"/>
      <c r="AE10" s="322"/>
      <c r="AF10" s="322"/>
      <c r="AG10" s="53" t="str">
        <f>①参加申込書!W10</f>
        <v>（</v>
      </c>
      <c r="AH10" s="381">
        <f>①参加申込書!X10</f>
        <v>0</v>
      </c>
      <c r="AI10" s="382"/>
      <c r="AJ10" s="382"/>
      <c r="AK10" s="382"/>
      <c r="AL10" s="53" t="str">
        <f>①参加申込書!AB10</f>
        <v>)</v>
      </c>
      <c r="AM10" s="381">
        <f>①参加申込書!AC10</f>
        <v>0</v>
      </c>
      <c r="AN10" s="382"/>
      <c r="AO10" s="382"/>
      <c r="AP10" s="53" t="s">
        <v>262</v>
      </c>
      <c r="AQ10" s="381">
        <f>①参加申込書!AG10</f>
        <v>0</v>
      </c>
      <c r="AR10" s="382"/>
      <c r="AS10" s="382"/>
      <c r="AT10" s="382"/>
      <c r="AU10" s="382"/>
      <c r="AV10" s="382"/>
      <c r="AW10" s="58"/>
      <c r="AX10" s="45"/>
    </row>
    <row r="11" spans="1:50" x14ac:dyDescent="0.15">
      <c r="A11" s="324"/>
      <c r="B11" s="325"/>
      <c r="C11" s="325"/>
      <c r="D11" s="326"/>
      <c r="E11" s="339"/>
      <c r="F11" s="340"/>
      <c r="G11" s="340"/>
      <c r="H11" s="340"/>
      <c r="I11" s="340"/>
      <c r="J11" s="340"/>
      <c r="K11" s="340"/>
      <c r="L11" s="340"/>
      <c r="M11" s="340"/>
      <c r="N11" s="340"/>
      <c r="O11" s="340"/>
      <c r="P11" s="340"/>
      <c r="Q11" s="340"/>
      <c r="R11" s="340"/>
      <c r="S11" s="340"/>
      <c r="T11" s="340"/>
      <c r="U11" s="340"/>
      <c r="V11" s="341"/>
      <c r="W11" s="348"/>
      <c r="X11" s="349"/>
      <c r="Y11" s="349"/>
      <c r="Z11" s="349"/>
      <c r="AA11" s="350"/>
      <c r="AB11" s="410" t="s">
        <v>2</v>
      </c>
      <c r="AC11" s="411"/>
      <c r="AD11" s="411"/>
      <c r="AE11" s="411"/>
      <c r="AF11" s="411"/>
      <c r="AG11" s="434">
        <f>①参加申込書!$W$11</f>
        <v>0</v>
      </c>
      <c r="AH11" s="434"/>
      <c r="AI11" s="434"/>
      <c r="AJ11" s="434"/>
      <c r="AK11" s="434"/>
      <c r="AL11" s="434"/>
      <c r="AM11" s="434"/>
      <c r="AN11" s="434"/>
      <c r="AO11" s="434"/>
      <c r="AP11" s="434"/>
      <c r="AQ11" s="434"/>
      <c r="AR11" s="434"/>
      <c r="AS11" s="434"/>
      <c r="AT11" s="434"/>
      <c r="AU11" s="434"/>
      <c r="AV11" s="434"/>
      <c r="AW11" s="59"/>
      <c r="AX11" s="45"/>
    </row>
    <row r="12" spans="1:50" ht="19.5" customHeight="1" x14ac:dyDescent="0.15">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row>
    <row r="13" spans="1:50" ht="18.75" x14ac:dyDescent="0.15">
      <c r="A13" s="409" t="s">
        <v>264</v>
      </c>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5"/>
    </row>
    <row r="14" spans="1:50" ht="3" customHeight="1" x14ac:dyDescent="0.15">
      <c r="A14" s="60"/>
      <c r="B14" s="60"/>
      <c r="C14" s="60"/>
      <c r="D14" s="61"/>
      <c r="E14" s="61"/>
      <c r="F14" s="61"/>
      <c r="G14" s="61"/>
      <c r="H14" s="61"/>
      <c r="I14" s="61"/>
      <c r="J14" s="61"/>
      <c r="K14" s="61"/>
      <c r="L14" s="61"/>
      <c r="M14" s="61"/>
      <c r="N14" s="61"/>
      <c r="O14" s="61"/>
      <c r="P14" s="61"/>
      <c r="Q14" s="61"/>
      <c r="R14" s="61"/>
      <c r="S14" s="61"/>
      <c r="T14" s="61"/>
      <c r="U14" s="61"/>
      <c r="V14" s="61"/>
      <c r="W14" s="61"/>
      <c r="X14" s="61"/>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row>
    <row r="15" spans="1:50" x14ac:dyDescent="0.15">
      <c r="A15" s="351" t="s">
        <v>265</v>
      </c>
      <c r="B15" s="352"/>
      <c r="C15" s="352"/>
      <c r="D15" s="352"/>
      <c r="E15" s="352"/>
      <c r="F15" s="353"/>
      <c r="G15" s="383" t="s">
        <v>266</v>
      </c>
      <c r="H15" s="384"/>
      <c r="I15" s="384"/>
      <c r="J15" s="385"/>
      <c r="K15" s="330" t="s">
        <v>267</v>
      </c>
      <c r="L15" s="327"/>
      <c r="M15" s="327"/>
      <c r="N15" s="331"/>
      <c r="O15" s="327" t="s">
        <v>268</v>
      </c>
      <c r="P15" s="327"/>
      <c r="Q15" s="327"/>
      <c r="R15" s="327"/>
      <c r="S15" s="327"/>
      <c r="T15" s="327"/>
      <c r="U15" s="327"/>
      <c r="V15" s="327"/>
      <c r="W15" s="327"/>
      <c r="X15" s="330" t="s">
        <v>0</v>
      </c>
      <c r="Y15" s="331"/>
      <c r="Z15" s="62"/>
      <c r="AA15" s="309" t="s">
        <v>269</v>
      </c>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1"/>
      <c r="AX15" s="45"/>
    </row>
    <row r="16" spans="1:50" ht="14.25" customHeight="1" x14ac:dyDescent="0.15">
      <c r="A16" s="374"/>
      <c r="B16" s="375"/>
      <c r="C16" s="375"/>
      <c r="D16" s="375"/>
      <c r="E16" s="375"/>
      <c r="F16" s="376"/>
      <c r="G16" s="386"/>
      <c r="H16" s="387"/>
      <c r="I16" s="387"/>
      <c r="J16" s="388"/>
      <c r="K16" s="361"/>
      <c r="L16" s="362"/>
      <c r="M16" s="362"/>
      <c r="N16" s="363"/>
      <c r="O16" s="328" t="str">
        <f>IF(K16="","",VLOOKUP(K16,①参加申込書!$AZ$48:$BA$63,2,FALSE))</f>
        <v/>
      </c>
      <c r="P16" s="328"/>
      <c r="Q16" s="328"/>
      <c r="R16" s="328"/>
      <c r="S16" s="328"/>
      <c r="T16" s="328"/>
      <c r="U16" s="328"/>
      <c r="V16" s="328"/>
      <c r="W16" s="328"/>
      <c r="X16" s="332" t="str">
        <f>IF(K16="","",VLOOKUP(K16,①参加申込書!$AZ$48:$BB$63,3,FALSE))</f>
        <v/>
      </c>
      <c r="Y16" s="333"/>
      <c r="Z16" s="62"/>
      <c r="AA16" s="312"/>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4"/>
      <c r="AX16" s="45"/>
    </row>
    <row r="17" spans="1:50" ht="14.25" customHeight="1" x14ac:dyDescent="0.15">
      <c r="A17" s="374"/>
      <c r="B17" s="375"/>
      <c r="C17" s="375"/>
      <c r="D17" s="375"/>
      <c r="E17" s="375"/>
      <c r="F17" s="376"/>
      <c r="G17" s="386"/>
      <c r="H17" s="387"/>
      <c r="I17" s="387"/>
      <c r="J17" s="388"/>
      <c r="K17" s="361"/>
      <c r="L17" s="362"/>
      <c r="M17" s="362"/>
      <c r="N17" s="363"/>
      <c r="O17" s="328"/>
      <c r="P17" s="328"/>
      <c r="Q17" s="328"/>
      <c r="R17" s="328"/>
      <c r="S17" s="328"/>
      <c r="T17" s="328"/>
      <c r="U17" s="328"/>
      <c r="V17" s="328"/>
      <c r="W17" s="328"/>
      <c r="X17" s="332"/>
      <c r="Y17" s="333"/>
      <c r="Z17" s="63"/>
      <c r="AA17" s="315"/>
      <c r="AB17" s="316"/>
      <c r="AC17" s="316"/>
      <c r="AD17" s="316"/>
      <c r="AE17" s="316"/>
      <c r="AF17" s="316"/>
      <c r="AG17" s="316"/>
      <c r="AH17" s="316"/>
      <c r="AI17" s="316"/>
      <c r="AJ17" s="316"/>
      <c r="AK17" s="316"/>
      <c r="AL17" s="316"/>
      <c r="AM17" s="316"/>
      <c r="AN17" s="316"/>
      <c r="AO17" s="316"/>
      <c r="AP17" s="316"/>
      <c r="AQ17" s="316"/>
      <c r="AR17" s="316"/>
      <c r="AS17" s="316"/>
      <c r="AT17" s="316"/>
      <c r="AU17" s="316"/>
      <c r="AV17" s="316"/>
      <c r="AW17" s="317"/>
      <c r="AX17" s="45"/>
    </row>
    <row r="18" spans="1:50" ht="14.25" customHeight="1" x14ac:dyDescent="0.15">
      <c r="A18" s="374"/>
      <c r="B18" s="375"/>
      <c r="C18" s="375"/>
      <c r="D18" s="375"/>
      <c r="E18" s="375"/>
      <c r="F18" s="376"/>
      <c r="G18" s="386"/>
      <c r="H18" s="387"/>
      <c r="I18" s="387"/>
      <c r="J18" s="388"/>
      <c r="K18" s="364"/>
      <c r="L18" s="365"/>
      <c r="M18" s="365"/>
      <c r="N18" s="366"/>
      <c r="O18" s="329"/>
      <c r="P18" s="329"/>
      <c r="Q18" s="329"/>
      <c r="R18" s="329"/>
      <c r="S18" s="329"/>
      <c r="T18" s="329"/>
      <c r="U18" s="329"/>
      <c r="V18" s="329"/>
      <c r="W18" s="329"/>
      <c r="X18" s="334"/>
      <c r="Y18" s="335"/>
      <c r="Z18" s="63"/>
      <c r="AA18" s="63"/>
      <c r="AB18" s="63"/>
      <c r="AC18" s="63"/>
      <c r="AD18" s="63"/>
      <c r="AE18" s="63"/>
      <c r="AF18" s="63"/>
      <c r="AG18" s="63"/>
      <c r="AH18" s="64"/>
      <c r="AI18" s="64"/>
      <c r="AJ18" s="64"/>
      <c r="AK18" s="64"/>
      <c r="AL18" s="64"/>
      <c r="AM18" s="64"/>
      <c r="AN18" s="62"/>
      <c r="AO18" s="62"/>
      <c r="AP18" s="62"/>
      <c r="AQ18" s="62"/>
      <c r="AR18" s="62"/>
      <c r="AS18" s="62"/>
      <c r="AT18" s="62"/>
      <c r="AU18" s="62"/>
      <c r="AV18" s="62"/>
      <c r="AW18" s="62"/>
      <c r="AX18" s="45"/>
    </row>
    <row r="19" spans="1:50" ht="14.25" customHeight="1" x14ac:dyDescent="0.15">
      <c r="A19" s="374"/>
      <c r="B19" s="375"/>
      <c r="C19" s="375"/>
      <c r="D19" s="375"/>
      <c r="E19" s="375"/>
      <c r="F19" s="376"/>
      <c r="G19" s="389" t="s">
        <v>270</v>
      </c>
      <c r="H19" s="390"/>
      <c r="I19" s="390"/>
      <c r="J19" s="391"/>
      <c r="K19" s="330" t="s">
        <v>267</v>
      </c>
      <c r="L19" s="327"/>
      <c r="M19" s="327"/>
      <c r="N19" s="331"/>
      <c r="O19" s="327" t="s">
        <v>268</v>
      </c>
      <c r="P19" s="327"/>
      <c r="Q19" s="327"/>
      <c r="R19" s="327"/>
      <c r="S19" s="327"/>
      <c r="T19" s="327"/>
      <c r="U19" s="327"/>
      <c r="V19" s="327"/>
      <c r="W19" s="327"/>
      <c r="X19" s="330" t="s">
        <v>0</v>
      </c>
      <c r="Y19" s="331"/>
      <c r="Z19" s="309" t="s">
        <v>163</v>
      </c>
      <c r="AA19" s="310"/>
      <c r="AB19" s="310"/>
      <c r="AC19" s="310"/>
      <c r="AD19" s="310"/>
      <c r="AE19" s="310"/>
      <c r="AF19" s="310"/>
      <c r="AG19" s="310"/>
      <c r="AH19" s="309" t="s">
        <v>8</v>
      </c>
      <c r="AI19" s="310"/>
      <c r="AJ19" s="311"/>
      <c r="AK19" s="310" t="s">
        <v>271</v>
      </c>
      <c r="AL19" s="310"/>
      <c r="AM19" s="310"/>
      <c r="AN19" s="309" t="s">
        <v>1</v>
      </c>
      <c r="AO19" s="310"/>
      <c r="AP19" s="311"/>
      <c r="AQ19" s="310" t="s">
        <v>9</v>
      </c>
      <c r="AR19" s="310"/>
      <c r="AS19" s="310"/>
      <c r="AT19" s="310"/>
      <c r="AU19" s="310"/>
      <c r="AV19" s="310"/>
      <c r="AW19" s="311"/>
      <c r="AX19" s="45"/>
    </row>
    <row r="20" spans="1:50" ht="14.25" customHeight="1" x14ac:dyDescent="0.15">
      <c r="A20" s="374"/>
      <c r="B20" s="375"/>
      <c r="C20" s="375"/>
      <c r="D20" s="375"/>
      <c r="E20" s="375"/>
      <c r="F20" s="376"/>
      <c r="G20" s="392"/>
      <c r="H20" s="393"/>
      <c r="I20" s="393"/>
      <c r="J20" s="394"/>
      <c r="K20" s="361" t="str">
        <f>IF(A16="","",IF(A16="変更",K16,""))</f>
        <v/>
      </c>
      <c r="L20" s="362"/>
      <c r="M20" s="362"/>
      <c r="N20" s="363"/>
      <c r="O20" s="415"/>
      <c r="P20" s="415"/>
      <c r="Q20" s="415"/>
      <c r="R20" s="415"/>
      <c r="S20" s="415"/>
      <c r="T20" s="415"/>
      <c r="U20" s="415"/>
      <c r="V20" s="415"/>
      <c r="W20" s="415"/>
      <c r="X20" s="417"/>
      <c r="Y20" s="418"/>
      <c r="Z20" s="414" t="s">
        <v>176</v>
      </c>
      <c r="AA20" s="414"/>
      <c r="AB20" s="414"/>
      <c r="AC20" s="427"/>
      <c r="AD20" s="427"/>
      <c r="AE20" s="427"/>
      <c r="AF20" s="427"/>
      <c r="AG20" s="427"/>
      <c r="AH20" s="103"/>
      <c r="AI20" s="122"/>
      <c r="AJ20" s="104"/>
      <c r="AK20" s="122"/>
      <c r="AL20" s="122"/>
      <c r="AM20" s="122"/>
      <c r="AN20" s="103"/>
      <c r="AO20" s="122"/>
      <c r="AP20" s="104"/>
      <c r="AQ20" s="122"/>
      <c r="AR20" s="122"/>
      <c r="AS20" s="122"/>
      <c r="AT20" s="122"/>
      <c r="AU20" s="122"/>
      <c r="AV20" s="122"/>
      <c r="AW20" s="104"/>
      <c r="AX20" s="45"/>
    </row>
    <row r="21" spans="1:50" ht="14.25" customHeight="1" x14ac:dyDescent="0.15">
      <c r="A21" s="374"/>
      <c r="B21" s="375"/>
      <c r="C21" s="375"/>
      <c r="D21" s="375"/>
      <c r="E21" s="375"/>
      <c r="F21" s="376"/>
      <c r="G21" s="392"/>
      <c r="H21" s="393"/>
      <c r="I21" s="393"/>
      <c r="J21" s="394"/>
      <c r="K21" s="361"/>
      <c r="L21" s="362"/>
      <c r="M21" s="362"/>
      <c r="N21" s="363"/>
      <c r="O21" s="415"/>
      <c r="P21" s="415"/>
      <c r="Q21" s="415"/>
      <c r="R21" s="415"/>
      <c r="S21" s="415"/>
      <c r="T21" s="415"/>
      <c r="U21" s="415"/>
      <c r="V21" s="415"/>
      <c r="W21" s="415"/>
      <c r="X21" s="417"/>
      <c r="Y21" s="418"/>
      <c r="Z21" s="122"/>
      <c r="AA21" s="122"/>
      <c r="AB21" s="414" t="s">
        <v>180</v>
      </c>
      <c r="AC21" s="122"/>
      <c r="AD21" s="122"/>
      <c r="AE21" s="414" t="s">
        <v>180</v>
      </c>
      <c r="AF21" s="122"/>
      <c r="AG21" s="122"/>
      <c r="AH21" s="103"/>
      <c r="AI21" s="122"/>
      <c r="AJ21" s="104"/>
      <c r="AK21" s="122"/>
      <c r="AL21" s="122"/>
      <c r="AM21" s="122"/>
      <c r="AN21" s="103"/>
      <c r="AO21" s="122"/>
      <c r="AP21" s="104"/>
      <c r="AQ21" s="122"/>
      <c r="AR21" s="122"/>
      <c r="AS21" s="122"/>
      <c r="AT21" s="122"/>
      <c r="AU21" s="122"/>
      <c r="AV21" s="122"/>
      <c r="AW21" s="104"/>
      <c r="AX21" s="45"/>
    </row>
    <row r="22" spans="1:50" ht="14.25" customHeight="1" x14ac:dyDescent="0.15">
      <c r="A22" s="377"/>
      <c r="B22" s="378"/>
      <c r="C22" s="378"/>
      <c r="D22" s="378"/>
      <c r="E22" s="378"/>
      <c r="F22" s="379"/>
      <c r="G22" s="395"/>
      <c r="H22" s="396"/>
      <c r="I22" s="396"/>
      <c r="J22" s="397"/>
      <c r="K22" s="364"/>
      <c r="L22" s="365"/>
      <c r="M22" s="365"/>
      <c r="N22" s="366"/>
      <c r="O22" s="416"/>
      <c r="P22" s="416"/>
      <c r="Q22" s="416"/>
      <c r="R22" s="416"/>
      <c r="S22" s="416"/>
      <c r="T22" s="416"/>
      <c r="U22" s="416"/>
      <c r="V22" s="416"/>
      <c r="W22" s="416"/>
      <c r="X22" s="419"/>
      <c r="Y22" s="420"/>
      <c r="Z22" s="123"/>
      <c r="AA22" s="123"/>
      <c r="AB22" s="411"/>
      <c r="AC22" s="123"/>
      <c r="AD22" s="123"/>
      <c r="AE22" s="411"/>
      <c r="AF22" s="123"/>
      <c r="AG22" s="123"/>
      <c r="AH22" s="428" t="s">
        <v>272</v>
      </c>
      <c r="AI22" s="429"/>
      <c r="AJ22" s="430"/>
      <c r="AK22" s="429" t="s">
        <v>273</v>
      </c>
      <c r="AL22" s="429"/>
      <c r="AM22" s="429"/>
      <c r="AN22" s="105"/>
      <c r="AO22" s="123"/>
      <c r="AP22" s="106"/>
      <c r="AQ22" s="123"/>
      <c r="AR22" s="123"/>
      <c r="AS22" s="123"/>
      <c r="AT22" s="123"/>
      <c r="AU22" s="123"/>
      <c r="AV22" s="123"/>
      <c r="AW22" s="106"/>
      <c r="AX22" s="45"/>
    </row>
    <row r="23" spans="1:50" x14ac:dyDescent="0.15">
      <c r="A23" s="60"/>
      <c r="B23" s="60"/>
      <c r="C23" s="60"/>
      <c r="D23" s="61"/>
      <c r="E23" s="61"/>
      <c r="F23" s="61"/>
      <c r="G23" s="61"/>
      <c r="H23" s="61"/>
      <c r="I23" s="61"/>
      <c r="J23" s="61"/>
      <c r="K23" s="61"/>
      <c r="L23" s="61"/>
      <c r="M23" s="61"/>
      <c r="N23" s="61"/>
      <c r="O23" s="61"/>
      <c r="P23" s="61"/>
      <c r="Q23" s="61"/>
      <c r="R23" s="61"/>
      <c r="S23" s="61"/>
      <c r="T23" s="61"/>
      <c r="U23" s="61"/>
      <c r="V23" s="61"/>
      <c r="W23" s="61"/>
      <c r="X23" s="61"/>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row>
    <row r="24" spans="1:50" x14ac:dyDescent="0.15">
      <c r="A24" s="351" t="s">
        <v>265</v>
      </c>
      <c r="B24" s="352"/>
      <c r="C24" s="352"/>
      <c r="D24" s="352"/>
      <c r="E24" s="352"/>
      <c r="F24" s="353"/>
      <c r="G24" s="383" t="s">
        <v>266</v>
      </c>
      <c r="H24" s="384"/>
      <c r="I24" s="384"/>
      <c r="J24" s="385"/>
      <c r="K24" s="330" t="s">
        <v>267</v>
      </c>
      <c r="L24" s="327"/>
      <c r="M24" s="327"/>
      <c r="N24" s="331"/>
      <c r="O24" s="327" t="s">
        <v>268</v>
      </c>
      <c r="P24" s="327"/>
      <c r="Q24" s="327"/>
      <c r="R24" s="327"/>
      <c r="S24" s="327"/>
      <c r="T24" s="327"/>
      <c r="U24" s="327"/>
      <c r="V24" s="327"/>
      <c r="W24" s="327"/>
      <c r="X24" s="330" t="s">
        <v>0</v>
      </c>
      <c r="Y24" s="331"/>
      <c r="Z24" s="62"/>
      <c r="AA24" s="309" t="s">
        <v>269</v>
      </c>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1"/>
      <c r="AX24" s="45"/>
    </row>
    <row r="25" spans="1:50" ht="13.5" customHeight="1" x14ac:dyDescent="0.15">
      <c r="A25" s="374"/>
      <c r="B25" s="375"/>
      <c r="C25" s="375"/>
      <c r="D25" s="375"/>
      <c r="E25" s="375"/>
      <c r="F25" s="376"/>
      <c r="G25" s="386"/>
      <c r="H25" s="387"/>
      <c r="I25" s="387"/>
      <c r="J25" s="388"/>
      <c r="K25" s="361"/>
      <c r="L25" s="362"/>
      <c r="M25" s="362"/>
      <c r="N25" s="363"/>
      <c r="O25" s="328" t="str">
        <f>IF(K25="","",VLOOKUP(K25,①参加申込書!$AZ$48:$BA$63,2,FALSE))</f>
        <v/>
      </c>
      <c r="P25" s="328"/>
      <c r="Q25" s="328"/>
      <c r="R25" s="328"/>
      <c r="S25" s="328"/>
      <c r="T25" s="328"/>
      <c r="U25" s="328"/>
      <c r="V25" s="328"/>
      <c r="W25" s="328"/>
      <c r="X25" s="332" t="str">
        <f>IF(K25="","",VLOOKUP(K25,①参加申込書!$AZ$48:$BB$63,3,FALSE))</f>
        <v/>
      </c>
      <c r="Y25" s="333"/>
      <c r="Z25" s="62"/>
      <c r="AA25" s="312"/>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4"/>
      <c r="AX25" s="45"/>
    </row>
    <row r="26" spans="1:50" ht="13.5" customHeight="1" x14ac:dyDescent="0.15">
      <c r="A26" s="374"/>
      <c r="B26" s="375"/>
      <c r="C26" s="375"/>
      <c r="D26" s="375"/>
      <c r="E26" s="375"/>
      <c r="F26" s="376"/>
      <c r="G26" s="386"/>
      <c r="H26" s="387"/>
      <c r="I26" s="387"/>
      <c r="J26" s="388"/>
      <c r="K26" s="361"/>
      <c r="L26" s="362"/>
      <c r="M26" s="362"/>
      <c r="N26" s="363"/>
      <c r="O26" s="328"/>
      <c r="P26" s="328"/>
      <c r="Q26" s="328"/>
      <c r="R26" s="328"/>
      <c r="S26" s="328"/>
      <c r="T26" s="328"/>
      <c r="U26" s="328"/>
      <c r="V26" s="328"/>
      <c r="W26" s="328"/>
      <c r="X26" s="332"/>
      <c r="Y26" s="333"/>
      <c r="Z26" s="63"/>
      <c r="AA26" s="315"/>
      <c r="AB26" s="316"/>
      <c r="AC26" s="316"/>
      <c r="AD26" s="316"/>
      <c r="AE26" s="316"/>
      <c r="AF26" s="316"/>
      <c r="AG26" s="316"/>
      <c r="AH26" s="316"/>
      <c r="AI26" s="316"/>
      <c r="AJ26" s="316"/>
      <c r="AK26" s="316"/>
      <c r="AL26" s="316"/>
      <c r="AM26" s="316"/>
      <c r="AN26" s="316"/>
      <c r="AO26" s="316"/>
      <c r="AP26" s="316"/>
      <c r="AQ26" s="316"/>
      <c r="AR26" s="316"/>
      <c r="AS26" s="316"/>
      <c r="AT26" s="316"/>
      <c r="AU26" s="316"/>
      <c r="AV26" s="316"/>
      <c r="AW26" s="317"/>
      <c r="AX26" s="45"/>
    </row>
    <row r="27" spans="1:50" ht="13.5" customHeight="1" x14ac:dyDescent="0.15">
      <c r="A27" s="374"/>
      <c r="B27" s="375"/>
      <c r="C27" s="375"/>
      <c r="D27" s="375"/>
      <c r="E27" s="375"/>
      <c r="F27" s="376"/>
      <c r="G27" s="386"/>
      <c r="H27" s="387"/>
      <c r="I27" s="387"/>
      <c r="J27" s="388"/>
      <c r="K27" s="364"/>
      <c r="L27" s="365"/>
      <c r="M27" s="365"/>
      <c r="N27" s="366"/>
      <c r="O27" s="329"/>
      <c r="P27" s="329"/>
      <c r="Q27" s="329"/>
      <c r="R27" s="329"/>
      <c r="S27" s="329"/>
      <c r="T27" s="329"/>
      <c r="U27" s="329"/>
      <c r="V27" s="329"/>
      <c r="W27" s="329"/>
      <c r="X27" s="334"/>
      <c r="Y27" s="335"/>
      <c r="Z27" s="63"/>
      <c r="AA27" s="63"/>
      <c r="AB27" s="63"/>
      <c r="AC27" s="63"/>
      <c r="AD27" s="63"/>
      <c r="AE27" s="63"/>
      <c r="AF27" s="63"/>
      <c r="AG27" s="63"/>
      <c r="AH27" s="64"/>
      <c r="AI27" s="64"/>
      <c r="AJ27" s="64"/>
      <c r="AK27" s="64"/>
      <c r="AL27" s="64"/>
      <c r="AM27" s="64"/>
      <c r="AN27" s="62"/>
      <c r="AO27" s="62"/>
      <c r="AP27" s="62"/>
      <c r="AQ27" s="62"/>
      <c r="AR27" s="62"/>
      <c r="AS27" s="62"/>
      <c r="AT27" s="62"/>
      <c r="AU27" s="62"/>
      <c r="AV27" s="62"/>
      <c r="AW27" s="62"/>
      <c r="AX27" s="45"/>
    </row>
    <row r="28" spans="1:50" ht="13.5" customHeight="1" x14ac:dyDescent="0.15">
      <c r="A28" s="374"/>
      <c r="B28" s="375"/>
      <c r="C28" s="375"/>
      <c r="D28" s="375"/>
      <c r="E28" s="375"/>
      <c r="F28" s="376"/>
      <c r="G28" s="389" t="s">
        <v>270</v>
      </c>
      <c r="H28" s="390"/>
      <c r="I28" s="390"/>
      <c r="J28" s="391"/>
      <c r="K28" s="330" t="s">
        <v>267</v>
      </c>
      <c r="L28" s="327"/>
      <c r="M28" s="327"/>
      <c r="N28" s="331"/>
      <c r="O28" s="327" t="s">
        <v>268</v>
      </c>
      <c r="P28" s="327"/>
      <c r="Q28" s="327"/>
      <c r="R28" s="327"/>
      <c r="S28" s="327"/>
      <c r="T28" s="327"/>
      <c r="U28" s="327"/>
      <c r="V28" s="327"/>
      <c r="W28" s="327"/>
      <c r="X28" s="330" t="s">
        <v>0</v>
      </c>
      <c r="Y28" s="331"/>
      <c r="Z28" s="309" t="s">
        <v>163</v>
      </c>
      <c r="AA28" s="310"/>
      <c r="AB28" s="310"/>
      <c r="AC28" s="310"/>
      <c r="AD28" s="310"/>
      <c r="AE28" s="310"/>
      <c r="AF28" s="310"/>
      <c r="AG28" s="310"/>
      <c r="AH28" s="309" t="s">
        <v>8</v>
      </c>
      <c r="AI28" s="310"/>
      <c r="AJ28" s="311"/>
      <c r="AK28" s="310" t="s">
        <v>271</v>
      </c>
      <c r="AL28" s="310"/>
      <c r="AM28" s="310"/>
      <c r="AN28" s="309" t="s">
        <v>1</v>
      </c>
      <c r="AO28" s="310"/>
      <c r="AP28" s="311"/>
      <c r="AQ28" s="310" t="s">
        <v>9</v>
      </c>
      <c r="AR28" s="310"/>
      <c r="AS28" s="310"/>
      <c r="AT28" s="310"/>
      <c r="AU28" s="310"/>
      <c r="AV28" s="310"/>
      <c r="AW28" s="311"/>
      <c r="AX28" s="45"/>
    </row>
    <row r="29" spans="1:50" ht="13.5" customHeight="1" x14ac:dyDescent="0.15">
      <c r="A29" s="374"/>
      <c r="B29" s="375"/>
      <c r="C29" s="375"/>
      <c r="D29" s="375"/>
      <c r="E29" s="375"/>
      <c r="F29" s="376"/>
      <c r="G29" s="392"/>
      <c r="H29" s="393"/>
      <c r="I29" s="393"/>
      <c r="J29" s="394"/>
      <c r="K29" s="361" t="str">
        <f>IF(A25="","",IF(A25="変更",K25,""))</f>
        <v/>
      </c>
      <c r="L29" s="362"/>
      <c r="M29" s="362"/>
      <c r="N29" s="363"/>
      <c r="O29" s="421"/>
      <c r="P29" s="421"/>
      <c r="Q29" s="421"/>
      <c r="R29" s="421"/>
      <c r="S29" s="421"/>
      <c r="T29" s="421"/>
      <c r="U29" s="421"/>
      <c r="V29" s="421"/>
      <c r="W29" s="421"/>
      <c r="X29" s="423"/>
      <c r="Y29" s="424"/>
      <c r="Z29" s="414" t="s">
        <v>176</v>
      </c>
      <c r="AA29" s="414"/>
      <c r="AB29" s="414"/>
      <c r="AC29" s="427"/>
      <c r="AD29" s="427"/>
      <c r="AE29" s="427"/>
      <c r="AF29" s="427"/>
      <c r="AG29" s="427"/>
      <c r="AH29" s="103"/>
      <c r="AI29" s="122"/>
      <c r="AJ29" s="104"/>
      <c r="AK29" s="122"/>
      <c r="AL29" s="122"/>
      <c r="AM29" s="122"/>
      <c r="AN29" s="103"/>
      <c r="AO29" s="122"/>
      <c r="AP29" s="104"/>
      <c r="AQ29" s="122"/>
      <c r="AR29" s="122"/>
      <c r="AS29" s="122"/>
      <c r="AT29" s="122"/>
      <c r="AU29" s="122"/>
      <c r="AV29" s="122"/>
      <c r="AW29" s="104"/>
      <c r="AX29" s="45"/>
    </row>
    <row r="30" spans="1:50" ht="13.5" customHeight="1" x14ac:dyDescent="0.15">
      <c r="A30" s="374"/>
      <c r="B30" s="375"/>
      <c r="C30" s="375"/>
      <c r="D30" s="375"/>
      <c r="E30" s="375"/>
      <c r="F30" s="376"/>
      <c r="G30" s="392"/>
      <c r="H30" s="393"/>
      <c r="I30" s="393"/>
      <c r="J30" s="394"/>
      <c r="K30" s="361"/>
      <c r="L30" s="362"/>
      <c r="M30" s="362"/>
      <c r="N30" s="363"/>
      <c r="O30" s="421"/>
      <c r="P30" s="421"/>
      <c r="Q30" s="421"/>
      <c r="R30" s="421"/>
      <c r="S30" s="421"/>
      <c r="T30" s="421"/>
      <c r="U30" s="421"/>
      <c r="V30" s="421"/>
      <c r="W30" s="421"/>
      <c r="X30" s="423"/>
      <c r="Y30" s="424"/>
      <c r="Z30" s="122"/>
      <c r="AA30" s="122"/>
      <c r="AB30" s="414" t="s">
        <v>180</v>
      </c>
      <c r="AC30" s="122"/>
      <c r="AD30" s="122"/>
      <c r="AE30" s="414" t="s">
        <v>180</v>
      </c>
      <c r="AF30" s="122"/>
      <c r="AG30" s="122"/>
      <c r="AH30" s="103"/>
      <c r="AI30" s="122"/>
      <c r="AJ30" s="104"/>
      <c r="AK30" s="122"/>
      <c r="AL30" s="122"/>
      <c r="AM30" s="122"/>
      <c r="AN30" s="103"/>
      <c r="AO30" s="122"/>
      <c r="AP30" s="104"/>
      <c r="AQ30" s="122"/>
      <c r="AR30" s="122"/>
      <c r="AS30" s="122"/>
      <c r="AT30" s="122"/>
      <c r="AU30" s="122"/>
      <c r="AV30" s="122"/>
      <c r="AW30" s="104"/>
      <c r="AX30" s="45"/>
    </row>
    <row r="31" spans="1:50" ht="13.5" customHeight="1" x14ac:dyDescent="0.15">
      <c r="A31" s="377"/>
      <c r="B31" s="378"/>
      <c r="C31" s="378"/>
      <c r="D31" s="378"/>
      <c r="E31" s="378"/>
      <c r="F31" s="379"/>
      <c r="G31" s="395"/>
      <c r="H31" s="396"/>
      <c r="I31" s="396"/>
      <c r="J31" s="397"/>
      <c r="K31" s="364"/>
      <c r="L31" s="365"/>
      <c r="M31" s="365"/>
      <c r="N31" s="366"/>
      <c r="O31" s="422"/>
      <c r="P31" s="422"/>
      <c r="Q31" s="422"/>
      <c r="R31" s="422"/>
      <c r="S31" s="422"/>
      <c r="T31" s="422"/>
      <c r="U31" s="422"/>
      <c r="V31" s="422"/>
      <c r="W31" s="422"/>
      <c r="X31" s="425"/>
      <c r="Y31" s="426"/>
      <c r="Z31" s="123"/>
      <c r="AA31" s="123"/>
      <c r="AB31" s="411"/>
      <c r="AC31" s="123"/>
      <c r="AD31" s="123"/>
      <c r="AE31" s="411"/>
      <c r="AF31" s="123"/>
      <c r="AG31" s="123"/>
      <c r="AH31" s="428" t="s">
        <v>272</v>
      </c>
      <c r="AI31" s="429"/>
      <c r="AJ31" s="430"/>
      <c r="AK31" s="429" t="s">
        <v>273</v>
      </c>
      <c r="AL31" s="429"/>
      <c r="AM31" s="429"/>
      <c r="AN31" s="105"/>
      <c r="AO31" s="123"/>
      <c r="AP31" s="106"/>
      <c r="AQ31" s="123"/>
      <c r="AR31" s="123"/>
      <c r="AS31" s="123"/>
      <c r="AT31" s="123"/>
      <c r="AU31" s="123"/>
      <c r="AV31" s="123"/>
      <c r="AW31" s="106"/>
      <c r="AX31" s="45"/>
    </row>
    <row r="32" spans="1:50" x14ac:dyDescent="0.15">
      <c r="A32" s="60"/>
      <c r="B32" s="60"/>
      <c r="C32" s="60"/>
      <c r="D32" s="61"/>
      <c r="E32" s="61"/>
      <c r="F32" s="61"/>
      <c r="G32" s="61"/>
      <c r="H32" s="61"/>
      <c r="I32" s="61"/>
      <c r="J32" s="61"/>
      <c r="K32" s="61"/>
      <c r="L32" s="61"/>
      <c r="M32" s="61"/>
      <c r="N32" s="61"/>
      <c r="O32" s="61"/>
      <c r="P32" s="61"/>
      <c r="Q32" s="61"/>
      <c r="R32" s="61"/>
      <c r="S32" s="61"/>
      <c r="T32" s="61"/>
      <c r="U32" s="61"/>
      <c r="V32" s="61"/>
      <c r="W32" s="61"/>
      <c r="X32" s="61"/>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row>
    <row r="33" spans="1:50" x14ac:dyDescent="0.15">
      <c r="A33" s="351" t="s">
        <v>265</v>
      </c>
      <c r="B33" s="352"/>
      <c r="C33" s="352"/>
      <c r="D33" s="352"/>
      <c r="E33" s="352"/>
      <c r="F33" s="353"/>
      <c r="G33" s="383" t="s">
        <v>266</v>
      </c>
      <c r="H33" s="384"/>
      <c r="I33" s="384"/>
      <c r="J33" s="385"/>
      <c r="K33" s="330" t="s">
        <v>267</v>
      </c>
      <c r="L33" s="327"/>
      <c r="M33" s="327"/>
      <c r="N33" s="331"/>
      <c r="O33" s="327" t="s">
        <v>268</v>
      </c>
      <c r="P33" s="327"/>
      <c r="Q33" s="327"/>
      <c r="R33" s="327"/>
      <c r="S33" s="327"/>
      <c r="T33" s="327"/>
      <c r="U33" s="327"/>
      <c r="V33" s="327"/>
      <c r="W33" s="327"/>
      <c r="X33" s="330" t="s">
        <v>0</v>
      </c>
      <c r="Y33" s="331"/>
      <c r="Z33" s="62"/>
      <c r="AA33" s="435" t="s">
        <v>269</v>
      </c>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7"/>
      <c r="AX33" s="45"/>
    </row>
    <row r="34" spans="1:50" ht="13.5" customHeight="1" x14ac:dyDescent="0.15">
      <c r="A34" s="374"/>
      <c r="B34" s="375"/>
      <c r="C34" s="375"/>
      <c r="D34" s="375"/>
      <c r="E34" s="375"/>
      <c r="F34" s="376"/>
      <c r="G34" s="386"/>
      <c r="H34" s="387"/>
      <c r="I34" s="387"/>
      <c r="J34" s="388"/>
      <c r="K34" s="361"/>
      <c r="L34" s="362"/>
      <c r="M34" s="362"/>
      <c r="N34" s="363"/>
      <c r="O34" s="328" t="str">
        <f>IF(K34="","",VLOOKUP(K34,①参加申込書!$AZ$48:$BA$63,2,FALSE))</f>
        <v/>
      </c>
      <c r="P34" s="328"/>
      <c r="Q34" s="328"/>
      <c r="R34" s="328"/>
      <c r="S34" s="328"/>
      <c r="T34" s="328"/>
      <c r="U34" s="328"/>
      <c r="V34" s="328"/>
      <c r="W34" s="328"/>
      <c r="X34" s="332" t="str">
        <f>IF(K34="","",VLOOKUP(K34,①参加申込書!$AZ$48:$BB$63,3,FALSE))</f>
        <v/>
      </c>
      <c r="Y34" s="333"/>
      <c r="Z34" s="62"/>
      <c r="AA34" s="312"/>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4"/>
      <c r="AX34" s="45"/>
    </row>
    <row r="35" spans="1:50" ht="13.5" customHeight="1" x14ac:dyDescent="0.15">
      <c r="A35" s="374"/>
      <c r="B35" s="375"/>
      <c r="C35" s="375"/>
      <c r="D35" s="375"/>
      <c r="E35" s="375"/>
      <c r="F35" s="376"/>
      <c r="G35" s="386"/>
      <c r="H35" s="387"/>
      <c r="I35" s="387"/>
      <c r="J35" s="388"/>
      <c r="K35" s="361"/>
      <c r="L35" s="362"/>
      <c r="M35" s="362"/>
      <c r="N35" s="363"/>
      <c r="O35" s="328"/>
      <c r="P35" s="328"/>
      <c r="Q35" s="328"/>
      <c r="R35" s="328"/>
      <c r="S35" s="328"/>
      <c r="T35" s="328"/>
      <c r="U35" s="328"/>
      <c r="V35" s="328"/>
      <c r="W35" s="328"/>
      <c r="X35" s="332"/>
      <c r="Y35" s="333"/>
      <c r="Z35" s="63"/>
      <c r="AA35" s="315"/>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7"/>
      <c r="AX35" s="45"/>
    </row>
    <row r="36" spans="1:50" ht="13.5" customHeight="1" x14ac:dyDescent="0.15">
      <c r="A36" s="374"/>
      <c r="B36" s="375"/>
      <c r="C36" s="375"/>
      <c r="D36" s="375"/>
      <c r="E36" s="375"/>
      <c r="F36" s="376"/>
      <c r="G36" s="386"/>
      <c r="H36" s="387"/>
      <c r="I36" s="387"/>
      <c r="J36" s="388"/>
      <c r="K36" s="364"/>
      <c r="L36" s="365"/>
      <c r="M36" s="365"/>
      <c r="N36" s="366"/>
      <c r="O36" s="329"/>
      <c r="P36" s="329"/>
      <c r="Q36" s="329"/>
      <c r="R36" s="329"/>
      <c r="S36" s="329"/>
      <c r="T36" s="329"/>
      <c r="U36" s="329"/>
      <c r="V36" s="329"/>
      <c r="W36" s="329"/>
      <c r="X36" s="334"/>
      <c r="Y36" s="335"/>
      <c r="Z36" s="63"/>
      <c r="AA36" s="63"/>
      <c r="AB36" s="63"/>
      <c r="AC36" s="63"/>
      <c r="AD36" s="63"/>
      <c r="AE36" s="63"/>
      <c r="AF36" s="63"/>
      <c r="AG36" s="63"/>
      <c r="AH36" s="64"/>
      <c r="AI36" s="64"/>
      <c r="AJ36" s="64"/>
      <c r="AK36" s="64"/>
      <c r="AL36" s="64"/>
      <c r="AM36" s="64"/>
      <c r="AN36" s="62"/>
      <c r="AO36" s="62"/>
      <c r="AP36" s="62"/>
      <c r="AQ36" s="62"/>
      <c r="AR36" s="62"/>
      <c r="AS36" s="62"/>
      <c r="AT36" s="62"/>
      <c r="AU36" s="62"/>
      <c r="AV36" s="62"/>
      <c r="AW36" s="62"/>
      <c r="AX36" s="45"/>
    </row>
    <row r="37" spans="1:50" ht="13.5" customHeight="1" x14ac:dyDescent="0.15">
      <c r="A37" s="374"/>
      <c r="B37" s="375"/>
      <c r="C37" s="375"/>
      <c r="D37" s="375"/>
      <c r="E37" s="375"/>
      <c r="F37" s="376"/>
      <c r="G37" s="389" t="s">
        <v>270</v>
      </c>
      <c r="H37" s="390"/>
      <c r="I37" s="390"/>
      <c r="J37" s="391"/>
      <c r="K37" s="330" t="s">
        <v>267</v>
      </c>
      <c r="L37" s="327"/>
      <c r="M37" s="327"/>
      <c r="N37" s="331"/>
      <c r="O37" s="327" t="s">
        <v>268</v>
      </c>
      <c r="P37" s="327"/>
      <c r="Q37" s="327"/>
      <c r="R37" s="327"/>
      <c r="S37" s="327"/>
      <c r="T37" s="327"/>
      <c r="U37" s="327"/>
      <c r="V37" s="327"/>
      <c r="W37" s="327"/>
      <c r="X37" s="330" t="s">
        <v>0</v>
      </c>
      <c r="Y37" s="331"/>
      <c r="Z37" s="309" t="s">
        <v>163</v>
      </c>
      <c r="AA37" s="310"/>
      <c r="AB37" s="310"/>
      <c r="AC37" s="310"/>
      <c r="AD37" s="310"/>
      <c r="AE37" s="310"/>
      <c r="AF37" s="310"/>
      <c r="AG37" s="310"/>
      <c r="AH37" s="309" t="s">
        <v>8</v>
      </c>
      <c r="AI37" s="310"/>
      <c r="AJ37" s="311"/>
      <c r="AK37" s="310" t="s">
        <v>271</v>
      </c>
      <c r="AL37" s="310"/>
      <c r="AM37" s="310"/>
      <c r="AN37" s="309" t="s">
        <v>1</v>
      </c>
      <c r="AO37" s="310"/>
      <c r="AP37" s="311"/>
      <c r="AQ37" s="310" t="s">
        <v>9</v>
      </c>
      <c r="AR37" s="310"/>
      <c r="AS37" s="310"/>
      <c r="AT37" s="310"/>
      <c r="AU37" s="310"/>
      <c r="AV37" s="310"/>
      <c r="AW37" s="311"/>
      <c r="AX37" s="45"/>
    </row>
    <row r="38" spans="1:50" ht="13.5" customHeight="1" x14ac:dyDescent="0.15">
      <c r="A38" s="374"/>
      <c r="B38" s="375"/>
      <c r="C38" s="375"/>
      <c r="D38" s="375"/>
      <c r="E38" s="375"/>
      <c r="F38" s="376"/>
      <c r="G38" s="392"/>
      <c r="H38" s="393"/>
      <c r="I38" s="393"/>
      <c r="J38" s="394"/>
      <c r="K38" s="361" t="str">
        <f>IF(A34="","",IF(A34="変更",K34,""))</f>
        <v/>
      </c>
      <c r="L38" s="362"/>
      <c r="M38" s="362"/>
      <c r="N38" s="363"/>
      <c r="O38" s="415"/>
      <c r="P38" s="415"/>
      <c r="Q38" s="415"/>
      <c r="R38" s="415"/>
      <c r="S38" s="415"/>
      <c r="T38" s="415"/>
      <c r="U38" s="415"/>
      <c r="V38" s="415"/>
      <c r="W38" s="415"/>
      <c r="X38" s="417"/>
      <c r="Y38" s="418"/>
      <c r="Z38" s="414" t="s">
        <v>176</v>
      </c>
      <c r="AA38" s="414"/>
      <c r="AB38" s="414"/>
      <c r="AC38" s="427"/>
      <c r="AD38" s="427"/>
      <c r="AE38" s="427"/>
      <c r="AF38" s="427"/>
      <c r="AG38" s="427"/>
      <c r="AH38" s="103"/>
      <c r="AI38" s="122"/>
      <c r="AJ38" s="104"/>
      <c r="AK38" s="122"/>
      <c r="AL38" s="122"/>
      <c r="AM38" s="122"/>
      <c r="AN38" s="103"/>
      <c r="AO38" s="122"/>
      <c r="AP38" s="104"/>
      <c r="AQ38" s="122"/>
      <c r="AR38" s="122"/>
      <c r="AS38" s="122"/>
      <c r="AT38" s="122"/>
      <c r="AU38" s="122"/>
      <c r="AV38" s="122"/>
      <c r="AW38" s="104"/>
      <c r="AX38" s="45"/>
    </row>
    <row r="39" spans="1:50" ht="13.5" customHeight="1" x14ac:dyDescent="0.15">
      <c r="A39" s="374"/>
      <c r="B39" s="375"/>
      <c r="C39" s="375"/>
      <c r="D39" s="375"/>
      <c r="E39" s="375"/>
      <c r="F39" s="376"/>
      <c r="G39" s="392"/>
      <c r="H39" s="393"/>
      <c r="I39" s="393"/>
      <c r="J39" s="394"/>
      <c r="K39" s="361"/>
      <c r="L39" s="362"/>
      <c r="M39" s="362"/>
      <c r="N39" s="363"/>
      <c r="O39" s="415"/>
      <c r="P39" s="415"/>
      <c r="Q39" s="415"/>
      <c r="R39" s="415"/>
      <c r="S39" s="415"/>
      <c r="T39" s="415"/>
      <c r="U39" s="415"/>
      <c r="V39" s="415"/>
      <c r="W39" s="415"/>
      <c r="X39" s="417"/>
      <c r="Y39" s="418"/>
      <c r="Z39" s="122"/>
      <c r="AA39" s="122"/>
      <c r="AB39" s="414" t="s">
        <v>180</v>
      </c>
      <c r="AC39" s="122"/>
      <c r="AD39" s="122"/>
      <c r="AE39" s="414" t="s">
        <v>180</v>
      </c>
      <c r="AF39" s="122"/>
      <c r="AG39" s="122"/>
      <c r="AH39" s="103"/>
      <c r="AI39" s="122"/>
      <c r="AJ39" s="104"/>
      <c r="AK39" s="122"/>
      <c r="AL39" s="122"/>
      <c r="AM39" s="122"/>
      <c r="AN39" s="103"/>
      <c r="AO39" s="122"/>
      <c r="AP39" s="104"/>
      <c r="AQ39" s="122"/>
      <c r="AR39" s="122"/>
      <c r="AS39" s="122"/>
      <c r="AT39" s="122"/>
      <c r="AU39" s="122"/>
      <c r="AV39" s="122"/>
      <c r="AW39" s="104"/>
      <c r="AX39" s="45"/>
    </row>
    <row r="40" spans="1:50" ht="13.5" customHeight="1" x14ac:dyDescent="0.15">
      <c r="A40" s="377"/>
      <c r="B40" s="378"/>
      <c r="C40" s="378"/>
      <c r="D40" s="378"/>
      <c r="E40" s="378"/>
      <c r="F40" s="379"/>
      <c r="G40" s="395"/>
      <c r="H40" s="396"/>
      <c r="I40" s="396"/>
      <c r="J40" s="397"/>
      <c r="K40" s="364"/>
      <c r="L40" s="365"/>
      <c r="M40" s="365"/>
      <c r="N40" s="366"/>
      <c r="O40" s="416"/>
      <c r="P40" s="416"/>
      <c r="Q40" s="416"/>
      <c r="R40" s="416"/>
      <c r="S40" s="416"/>
      <c r="T40" s="416"/>
      <c r="U40" s="416"/>
      <c r="V40" s="416"/>
      <c r="W40" s="416"/>
      <c r="X40" s="419"/>
      <c r="Y40" s="420"/>
      <c r="Z40" s="123"/>
      <c r="AA40" s="123"/>
      <c r="AB40" s="411"/>
      <c r="AC40" s="123"/>
      <c r="AD40" s="123"/>
      <c r="AE40" s="411"/>
      <c r="AF40" s="123"/>
      <c r="AG40" s="123"/>
      <c r="AH40" s="428" t="s">
        <v>272</v>
      </c>
      <c r="AI40" s="429"/>
      <c r="AJ40" s="430"/>
      <c r="AK40" s="429" t="s">
        <v>273</v>
      </c>
      <c r="AL40" s="429"/>
      <c r="AM40" s="429"/>
      <c r="AN40" s="105"/>
      <c r="AO40" s="123"/>
      <c r="AP40" s="106"/>
      <c r="AQ40" s="123"/>
      <c r="AR40" s="123"/>
      <c r="AS40" s="123"/>
      <c r="AT40" s="123"/>
      <c r="AU40" s="123"/>
      <c r="AV40" s="123"/>
      <c r="AW40" s="106"/>
      <c r="AX40" s="45"/>
    </row>
    <row r="41" spans="1:50" ht="25.5" customHeight="1" x14ac:dyDescent="0.15">
      <c r="A41" s="60"/>
      <c r="B41" s="60"/>
      <c r="C41" s="60"/>
      <c r="D41" s="61"/>
      <c r="E41" s="61"/>
      <c r="F41" s="61"/>
      <c r="G41" s="61"/>
      <c r="H41" s="61"/>
      <c r="I41" s="61"/>
      <c r="J41" s="61"/>
      <c r="K41" s="61"/>
      <c r="L41" s="61"/>
      <c r="M41" s="61"/>
      <c r="N41" s="61"/>
      <c r="O41" s="61"/>
      <c r="P41" s="61"/>
      <c r="Q41" s="61"/>
      <c r="R41" s="61"/>
      <c r="S41" s="61"/>
      <c r="T41" s="61"/>
      <c r="U41" s="61"/>
      <c r="V41" s="61"/>
      <c r="W41" s="61"/>
      <c r="X41" s="61"/>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row>
    <row r="42" spans="1:50" ht="18.75" x14ac:dyDescent="0.15">
      <c r="A42" s="409" t="s">
        <v>274</v>
      </c>
      <c r="B42" s="409"/>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5"/>
    </row>
    <row r="43" spans="1:50" ht="6" customHeight="1" x14ac:dyDescent="0.15">
      <c r="A43" s="60"/>
      <c r="B43" s="60"/>
      <c r="C43" s="60"/>
      <c r="D43" s="61"/>
      <c r="E43" s="61"/>
      <c r="F43" s="61"/>
      <c r="G43" s="61"/>
      <c r="H43" s="61"/>
      <c r="I43" s="61"/>
      <c r="J43" s="61"/>
      <c r="K43" s="61"/>
      <c r="L43" s="61"/>
      <c r="M43" s="61"/>
      <c r="N43" s="61"/>
      <c r="O43" s="61"/>
      <c r="P43" s="61"/>
      <c r="Q43" s="61"/>
      <c r="R43" s="61"/>
      <c r="S43" s="61"/>
      <c r="T43" s="61"/>
      <c r="U43" s="61"/>
      <c r="V43" s="61"/>
      <c r="W43" s="61"/>
      <c r="X43" s="61"/>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row>
    <row r="44" spans="1:50" x14ac:dyDescent="0.15">
      <c r="A44" s="351" t="s">
        <v>265</v>
      </c>
      <c r="B44" s="352"/>
      <c r="C44" s="352"/>
      <c r="D44" s="352"/>
      <c r="E44" s="353"/>
      <c r="F44" s="383" t="s">
        <v>266</v>
      </c>
      <c r="G44" s="384"/>
      <c r="H44" s="384"/>
      <c r="I44" s="385"/>
      <c r="J44" s="438" t="s">
        <v>275</v>
      </c>
      <c r="K44" s="439"/>
      <c r="L44" s="439"/>
      <c r="M44" s="440"/>
      <c r="N44" s="327" t="s">
        <v>268</v>
      </c>
      <c r="O44" s="327"/>
      <c r="P44" s="327"/>
      <c r="Q44" s="327"/>
      <c r="R44" s="327"/>
      <c r="S44" s="327"/>
      <c r="T44" s="327"/>
      <c r="U44" s="327"/>
      <c r="V44" s="327"/>
      <c r="W44" s="330" t="s">
        <v>0</v>
      </c>
      <c r="X44" s="331"/>
      <c r="Y44" s="45"/>
      <c r="Z44" s="351" t="s">
        <v>265</v>
      </c>
      <c r="AA44" s="352"/>
      <c r="AB44" s="352"/>
      <c r="AC44" s="352"/>
      <c r="AD44" s="353"/>
      <c r="AE44" s="383" t="s">
        <v>266</v>
      </c>
      <c r="AF44" s="384"/>
      <c r="AG44" s="384"/>
      <c r="AH44" s="385"/>
      <c r="AI44" s="438" t="s">
        <v>275</v>
      </c>
      <c r="AJ44" s="439"/>
      <c r="AK44" s="439"/>
      <c r="AL44" s="440"/>
      <c r="AM44" s="327" t="s">
        <v>268</v>
      </c>
      <c r="AN44" s="327"/>
      <c r="AO44" s="327"/>
      <c r="AP44" s="327"/>
      <c r="AQ44" s="327"/>
      <c r="AR44" s="327"/>
      <c r="AS44" s="327"/>
      <c r="AT44" s="327"/>
      <c r="AU44" s="327"/>
      <c r="AV44" s="330" t="s">
        <v>0</v>
      </c>
      <c r="AW44" s="331"/>
      <c r="AX44" s="45"/>
    </row>
    <row r="45" spans="1:50" ht="13.5" customHeight="1" x14ac:dyDescent="0.15">
      <c r="A45" s="374"/>
      <c r="B45" s="375"/>
      <c r="C45" s="375"/>
      <c r="D45" s="375"/>
      <c r="E45" s="376"/>
      <c r="F45" s="386"/>
      <c r="G45" s="387"/>
      <c r="H45" s="387"/>
      <c r="I45" s="388"/>
      <c r="J45" s="441" t="s">
        <v>276</v>
      </c>
      <c r="K45" s="205"/>
      <c r="L45" s="205"/>
      <c r="M45" s="442"/>
      <c r="N45" s="328" t="e">
        <f>IF(J45="","",VLOOKUP(J45,①参加申込書!$AZ$64:$BB$67,2,FALSE))</f>
        <v>#N/A</v>
      </c>
      <c r="O45" s="328"/>
      <c r="P45" s="328"/>
      <c r="Q45" s="328"/>
      <c r="R45" s="328"/>
      <c r="S45" s="328"/>
      <c r="T45" s="328"/>
      <c r="U45" s="328"/>
      <c r="V45" s="328"/>
      <c r="W45" s="443" t="e">
        <f>IF(J45="","",VLOOKUP(J45,①参加申込書!$AZ$64:$BB$67,3,FALSE))</f>
        <v>#N/A</v>
      </c>
      <c r="X45" s="444"/>
      <c r="Y45" s="45"/>
      <c r="Z45" s="374"/>
      <c r="AA45" s="375"/>
      <c r="AB45" s="375"/>
      <c r="AC45" s="375"/>
      <c r="AD45" s="376"/>
      <c r="AE45" s="386"/>
      <c r="AF45" s="387"/>
      <c r="AG45" s="387"/>
      <c r="AH45" s="388"/>
      <c r="AI45" s="441" t="s">
        <v>276</v>
      </c>
      <c r="AJ45" s="205"/>
      <c r="AK45" s="205"/>
      <c r="AL45" s="442"/>
      <c r="AM45" s="328" t="e">
        <f>IF(AI45="","",VLOOKUP(AI45,①参加申込書!$AZ$64:$BB$67,2,FALSE))</f>
        <v>#N/A</v>
      </c>
      <c r="AN45" s="328"/>
      <c r="AO45" s="328"/>
      <c r="AP45" s="328"/>
      <c r="AQ45" s="328"/>
      <c r="AR45" s="328"/>
      <c r="AS45" s="328"/>
      <c r="AT45" s="328"/>
      <c r="AU45" s="328"/>
      <c r="AV45" s="443" t="e">
        <f>IF(AI45="","",VLOOKUP(AI45,①参加申込書!$AZ$64:$BB$67,3,FALSE))</f>
        <v>#N/A</v>
      </c>
      <c r="AW45" s="444"/>
      <c r="AX45" s="45"/>
    </row>
    <row r="46" spans="1:50" ht="13.5" customHeight="1" x14ac:dyDescent="0.15">
      <c r="A46" s="374"/>
      <c r="B46" s="375"/>
      <c r="C46" s="375"/>
      <c r="D46" s="375"/>
      <c r="E46" s="376"/>
      <c r="F46" s="386"/>
      <c r="G46" s="387"/>
      <c r="H46" s="387"/>
      <c r="I46" s="388"/>
      <c r="J46" s="103"/>
      <c r="K46" s="122"/>
      <c r="L46" s="122"/>
      <c r="M46" s="104"/>
      <c r="N46" s="328"/>
      <c r="O46" s="328"/>
      <c r="P46" s="328"/>
      <c r="Q46" s="328"/>
      <c r="R46" s="328"/>
      <c r="S46" s="328"/>
      <c r="T46" s="328"/>
      <c r="U46" s="328"/>
      <c r="V46" s="328"/>
      <c r="W46" s="443"/>
      <c r="X46" s="444"/>
      <c r="Y46" s="45"/>
      <c r="Z46" s="374"/>
      <c r="AA46" s="375"/>
      <c r="AB46" s="375"/>
      <c r="AC46" s="375"/>
      <c r="AD46" s="376"/>
      <c r="AE46" s="386"/>
      <c r="AF46" s="387"/>
      <c r="AG46" s="387"/>
      <c r="AH46" s="388"/>
      <c r="AI46" s="103"/>
      <c r="AJ46" s="122"/>
      <c r="AK46" s="122"/>
      <c r="AL46" s="104"/>
      <c r="AM46" s="328"/>
      <c r="AN46" s="328"/>
      <c r="AO46" s="328"/>
      <c r="AP46" s="328"/>
      <c r="AQ46" s="328"/>
      <c r="AR46" s="328"/>
      <c r="AS46" s="328"/>
      <c r="AT46" s="328"/>
      <c r="AU46" s="328"/>
      <c r="AV46" s="443"/>
      <c r="AW46" s="444"/>
      <c r="AX46" s="45"/>
    </row>
    <row r="47" spans="1:50" ht="13.5" customHeight="1" x14ac:dyDescent="0.15">
      <c r="A47" s="374"/>
      <c r="B47" s="375"/>
      <c r="C47" s="375"/>
      <c r="D47" s="375"/>
      <c r="E47" s="376"/>
      <c r="F47" s="386"/>
      <c r="G47" s="387"/>
      <c r="H47" s="387"/>
      <c r="I47" s="388"/>
      <c r="J47" s="105"/>
      <c r="K47" s="123"/>
      <c r="L47" s="123"/>
      <c r="M47" s="106"/>
      <c r="N47" s="329"/>
      <c r="O47" s="329"/>
      <c r="P47" s="329"/>
      <c r="Q47" s="329"/>
      <c r="R47" s="329"/>
      <c r="S47" s="329"/>
      <c r="T47" s="329"/>
      <c r="U47" s="329"/>
      <c r="V47" s="329"/>
      <c r="W47" s="445"/>
      <c r="X47" s="446"/>
      <c r="Y47" s="45"/>
      <c r="Z47" s="374"/>
      <c r="AA47" s="375"/>
      <c r="AB47" s="375"/>
      <c r="AC47" s="375"/>
      <c r="AD47" s="376"/>
      <c r="AE47" s="386"/>
      <c r="AF47" s="387"/>
      <c r="AG47" s="387"/>
      <c r="AH47" s="388"/>
      <c r="AI47" s="105"/>
      <c r="AJ47" s="123"/>
      <c r="AK47" s="123"/>
      <c r="AL47" s="106"/>
      <c r="AM47" s="329"/>
      <c r="AN47" s="329"/>
      <c r="AO47" s="329"/>
      <c r="AP47" s="329"/>
      <c r="AQ47" s="329"/>
      <c r="AR47" s="329"/>
      <c r="AS47" s="329"/>
      <c r="AT47" s="329"/>
      <c r="AU47" s="329"/>
      <c r="AV47" s="445"/>
      <c r="AW47" s="446"/>
      <c r="AX47" s="45"/>
    </row>
    <row r="48" spans="1:50" ht="13.5" customHeight="1" x14ac:dyDescent="0.15">
      <c r="A48" s="374"/>
      <c r="B48" s="375"/>
      <c r="C48" s="375"/>
      <c r="D48" s="375"/>
      <c r="E48" s="376"/>
      <c r="F48" s="389" t="s">
        <v>270</v>
      </c>
      <c r="G48" s="390"/>
      <c r="H48" s="390"/>
      <c r="I48" s="391"/>
      <c r="J48" s="330" t="s">
        <v>275</v>
      </c>
      <c r="K48" s="327"/>
      <c r="L48" s="327"/>
      <c r="M48" s="331"/>
      <c r="N48" s="327" t="s">
        <v>268</v>
      </c>
      <c r="O48" s="327"/>
      <c r="P48" s="327"/>
      <c r="Q48" s="327"/>
      <c r="R48" s="327"/>
      <c r="S48" s="327"/>
      <c r="T48" s="327"/>
      <c r="U48" s="327"/>
      <c r="V48" s="327"/>
      <c r="W48" s="330" t="s">
        <v>0</v>
      </c>
      <c r="X48" s="331"/>
      <c r="Y48" s="45"/>
      <c r="Z48" s="374"/>
      <c r="AA48" s="375"/>
      <c r="AB48" s="375"/>
      <c r="AC48" s="375"/>
      <c r="AD48" s="376"/>
      <c r="AE48" s="389" t="s">
        <v>270</v>
      </c>
      <c r="AF48" s="390"/>
      <c r="AG48" s="390"/>
      <c r="AH48" s="391"/>
      <c r="AI48" s="330" t="s">
        <v>275</v>
      </c>
      <c r="AJ48" s="327"/>
      <c r="AK48" s="327"/>
      <c r="AL48" s="331"/>
      <c r="AM48" s="327" t="s">
        <v>268</v>
      </c>
      <c r="AN48" s="327"/>
      <c r="AO48" s="327"/>
      <c r="AP48" s="327"/>
      <c r="AQ48" s="327"/>
      <c r="AR48" s="327"/>
      <c r="AS48" s="327"/>
      <c r="AT48" s="327"/>
      <c r="AU48" s="327"/>
      <c r="AV48" s="330" t="s">
        <v>0</v>
      </c>
      <c r="AW48" s="331"/>
      <c r="AX48" s="45"/>
    </row>
    <row r="49" spans="1:50" ht="13.5" customHeight="1" x14ac:dyDescent="0.15">
      <c r="A49" s="374"/>
      <c r="B49" s="375"/>
      <c r="C49" s="375"/>
      <c r="D49" s="375"/>
      <c r="E49" s="376"/>
      <c r="F49" s="392"/>
      <c r="G49" s="393"/>
      <c r="H49" s="393"/>
      <c r="I49" s="394"/>
      <c r="J49" s="103" t="str">
        <f>IF(A45="","",IF(A45="変更",J45,""))</f>
        <v/>
      </c>
      <c r="K49" s="122"/>
      <c r="L49" s="122"/>
      <c r="M49" s="104"/>
      <c r="N49" s="447"/>
      <c r="O49" s="447"/>
      <c r="P49" s="447"/>
      <c r="Q49" s="447"/>
      <c r="R49" s="447"/>
      <c r="S49" s="447"/>
      <c r="T49" s="447"/>
      <c r="U49" s="447"/>
      <c r="V49" s="447"/>
      <c r="W49" s="449"/>
      <c r="X49" s="450"/>
      <c r="Y49" s="45"/>
      <c r="Z49" s="374"/>
      <c r="AA49" s="375"/>
      <c r="AB49" s="375"/>
      <c r="AC49" s="375"/>
      <c r="AD49" s="376"/>
      <c r="AE49" s="392"/>
      <c r="AF49" s="393"/>
      <c r="AG49" s="393"/>
      <c r="AH49" s="394"/>
      <c r="AI49" s="103" t="str">
        <f>IF(Z45="","",IF(Z45="変更",AI45,""))</f>
        <v/>
      </c>
      <c r="AJ49" s="122"/>
      <c r="AK49" s="122"/>
      <c r="AL49" s="104"/>
      <c r="AM49" s="447"/>
      <c r="AN49" s="447"/>
      <c r="AO49" s="447"/>
      <c r="AP49" s="447"/>
      <c r="AQ49" s="447"/>
      <c r="AR49" s="447"/>
      <c r="AS49" s="447"/>
      <c r="AT49" s="447"/>
      <c r="AU49" s="447"/>
      <c r="AV49" s="449"/>
      <c r="AW49" s="450"/>
      <c r="AX49" s="45"/>
    </row>
    <row r="50" spans="1:50" ht="13.5" customHeight="1" x14ac:dyDescent="0.15">
      <c r="A50" s="374"/>
      <c r="B50" s="375"/>
      <c r="C50" s="375"/>
      <c r="D50" s="375"/>
      <c r="E50" s="376"/>
      <c r="F50" s="392"/>
      <c r="G50" s="393"/>
      <c r="H50" s="393"/>
      <c r="I50" s="394"/>
      <c r="J50" s="103"/>
      <c r="K50" s="122"/>
      <c r="L50" s="122"/>
      <c r="M50" s="104"/>
      <c r="N50" s="447"/>
      <c r="O50" s="447"/>
      <c r="P50" s="447"/>
      <c r="Q50" s="447"/>
      <c r="R50" s="447"/>
      <c r="S50" s="447"/>
      <c r="T50" s="447"/>
      <c r="U50" s="447"/>
      <c r="V50" s="447"/>
      <c r="W50" s="449"/>
      <c r="X50" s="450"/>
      <c r="Y50" s="45"/>
      <c r="Z50" s="374"/>
      <c r="AA50" s="375"/>
      <c r="AB50" s="375"/>
      <c r="AC50" s="375"/>
      <c r="AD50" s="376"/>
      <c r="AE50" s="392"/>
      <c r="AF50" s="393"/>
      <c r="AG50" s="393"/>
      <c r="AH50" s="394"/>
      <c r="AI50" s="103"/>
      <c r="AJ50" s="122"/>
      <c r="AK50" s="122"/>
      <c r="AL50" s="104"/>
      <c r="AM50" s="447"/>
      <c r="AN50" s="447"/>
      <c r="AO50" s="447"/>
      <c r="AP50" s="447"/>
      <c r="AQ50" s="447"/>
      <c r="AR50" s="447"/>
      <c r="AS50" s="447"/>
      <c r="AT50" s="447"/>
      <c r="AU50" s="447"/>
      <c r="AV50" s="449"/>
      <c r="AW50" s="450"/>
      <c r="AX50" s="45"/>
    </row>
    <row r="51" spans="1:50" ht="13.5" customHeight="1" x14ac:dyDescent="0.15">
      <c r="A51" s="377"/>
      <c r="B51" s="378"/>
      <c r="C51" s="378"/>
      <c r="D51" s="378"/>
      <c r="E51" s="379"/>
      <c r="F51" s="395"/>
      <c r="G51" s="396"/>
      <c r="H51" s="396"/>
      <c r="I51" s="397"/>
      <c r="J51" s="105"/>
      <c r="K51" s="123"/>
      <c r="L51" s="123"/>
      <c r="M51" s="106"/>
      <c r="N51" s="448"/>
      <c r="O51" s="448"/>
      <c r="P51" s="448"/>
      <c r="Q51" s="448"/>
      <c r="R51" s="448"/>
      <c r="S51" s="448"/>
      <c r="T51" s="448"/>
      <c r="U51" s="448"/>
      <c r="V51" s="448"/>
      <c r="W51" s="451"/>
      <c r="X51" s="452"/>
      <c r="Y51" s="45"/>
      <c r="Z51" s="377"/>
      <c r="AA51" s="378"/>
      <c r="AB51" s="378"/>
      <c r="AC51" s="378"/>
      <c r="AD51" s="379"/>
      <c r="AE51" s="395"/>
      <c r="AF51" s="396"/>
      <c r="AG51" s="396"/>
      <c r="AH51" s="397"/>
      <c r="AI51" s="105"/>
      <c r="AJ51" s="123"/>
      <c r="AK51" s="123"/>
      <c r="AL51" s="106"/>
      <c r="AM51" s="448"/>
      <c r="AN51" s="448"/>
      <c r="AO51" s="448"/>
      <c r="AP51" s="448"/>
      <c r="AQ51" s="448"/>
      <c r="AR51" s="448"/>
      <c r="AS51" s="448"/>
      <c r="AT51" s="448"/>
      <c r="AU51" s="448"/>
      <c r="AV51" s="451"/>
      <c r="AW51" s="452"/>
      <c r="AX51" s="45"/>
    </row>
    <row r="52" spans="1:50" ht="14.25" customHeight="1" x14ac:dyDescent="0.15">
      <c r="A52" s="65"/>
      <c r="B52" s="65"/>
      <c r="C52" s="65"/>
      <c r="D52" s="65"/>
      <c r="E52" s="65"/>
      <c r="F52" s="65"/>
      <c r="G52" s="65"/>
      <c r="H52" s="65"/>
      <c r="I52" s="65"/>
      <c r="J52" s="65"/>
      <c r="K52" s="65"/>
      <c r="L52" s="65"/>
      <c r="M52" s="65"/>
      <c r="N52" s="65"/>
      <c r="O52" s="65"/>
      <c r="P52" s="65"/>
      <c r="Q52" s="65"/>
      <c r="R52" s="65"/>
      <c r="S52" s="65"/>
      <c r="T52" s="65"/>
      <c r="U52" s="65"/>
      <c r="V52" s="65"/>
      <c r="W52" s="65"/>
      <c r="X52" s="65"/>
      <c r="Y52" s="45"/>
      <c r="Z52" s="45"/>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45"/>
    </row>
    <row r="53" spans="1:50" x14ac:dyDescent="0.15">
      <c r="A53" s="61"/>
      <c r="B53" s="413" t="s">
        <v>277</v>
      </c>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row>
    <row r="54" spans="1:50" x14ac:dyDescent="0.15">
      <c r="A54" s="61"/>
      <c r="B54" s="412" t="s">
        <v>278</v>
      </c>
      <c r="C54" s="412"/>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c r="AO54" s="412"/>
      <c r="AP54" s="412"/>
      <c r="AQ54" s="412"/>
      <c r="AR54" s="412"/>
      <c r="AS54" s="412"/>
      <c r="AT54" s="412"/>
      <c r="AU54" s="412"/>
      <c r="AV54" s="412"/>
      <c r="AW54" s="412"/>
      <c r="AX54" s="412"/>
    </row>
    <row r="55" spans="1:50" ht="25.5" customHeight="1" x14ac:dyDescent="0.15">
      <c r="A55" s="61"/>
      <c r="B55" s="431">
        <f ca="1">NOW()</f>
        <v>45897.646820601854</v>
      </c>
      <c r="C55" s="431"/>
      <c r="D55" s="431"/>
      <c r="E55" s="431"/>
      <c r="F55" s="431"/>
      <c r="G55" s="431"/>
      <c r="H55" s="431"/>
      <c r="I55" s="431"/>
      <c r="J55" s="66"/>
      <c r="K55" s="66"/>
      <c r="L55" s="432" t="str">
        <f>E6&amp;"　校長"</f>
        <v>0　校長</v>
      </c>
      <c r="M55" s="432"/>
      <c r="N55" s="432"/>
      <c r="O55" s="432"/>
      <c r="P55" s="432"/>
      <c r="Q55" s="432"/>
      <c r="R55" s="432"/>
      <c r="S55" s="432"/>
      <c r="T55" s="432"/>
      <c r="U55" s="432"/>
      <c r="V55" s="432"/>
      <c r="W55" s="432"/>
      <c r="X55" s="432"/>
      <c r="Y55" s="432"/>
      <c r="Z55" s="432"/>
      <c r="AA55" s="432"/>
      <c r="AB55" s="67"/>
      <c r="AC55" s="433">
        <f>①参加申込書!$AD$75</f>
        <v>0</v>
      </c>
      <c r="AD55" s="433"/>
      <c r="AE55" s="433"/>
      <c r="AF55" s="433"/>
      <c r="AG55" s="433"/>
      <c r="AH55" s="433"/>
      <c r="AI55" s="433"/>
      <c r="AJ55" s="433"/>
      <c r="AK55" s="433"/>
      <c r="AL55" s="433"/>
      <c r="AM55" s="433"/>
      <c r="AN55" s="433"/>
      <c r="AO55" s="433"/>
      <c r="AP55" s="433"/>
      <c r="AQ55" s="433"/>
      <c r="AR55" s="433"/>
      <c r="AS55" s="433"/>
      <c r="AT55" s="433"/>
      <c r="AU55" s="414" t="s">
        <v>256</v>
      </c>
      <c r="AV55" s="414"/>
      <c r="AW55" s="67"/>
      <c r="AX55" s="67"/>
    </row>
    <row r="56" spans="1:50" s="68" customFormat="1" ht="18.75" customHeight="1" x14ac:dyDescent="0.2">
      <c r="A56" s="367" t="s">
        <v>279</v>
      </c>
      <c r="B56" s="367"/>
      <c r="C56" s="367"/>
      <c r="D56" s="367"/>
      <c r="E56" s="367"/>
      <c r="F56" s="367"/>
      <c r="G56" s="367"/>
      <c r="H56" s="367"/>
      <c r="I56" s="367"/>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row>
    <row r="57" spans="1:50" ht="7.5" customHeight="1" x14ac:dyDescent="0.1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row>
  </sheetData>
  <mergeCells count="189">
    <mergeCell ref="AI1:AW1"/>
    <mergeCell ref="AI2:AW2"/>
    <mergeCell ref="Z44:AD44"/>
    <mergeCell ref="AE44:AH47"/>
    <mergeCell ref="AI44:AL44"/>
    <mergeCell ref="AM44:AU44"/>
    <mergeCell ref="AV44:AW44"/>
    <mergeCell ref="Z45:AD51"/>
    <mergeCell ref="AI45:AL47"/>
    <mergeCell ref="AM45:AU47"/>
    <mergeCell ref="AV45:AW47"/>
    <mergeCell ref="AE48:AH51"/>
    <mergeCell ref="AI48:AL48"/>
    <mergeCell ref="AM48:AU48"/>
    <mergeCell ref="AV48:AW48"/>
    <mergeCell ref="AI49:AL51"/>
    <mergeCell ref="AM49:AU51"/>
    <mergeCell ref="AV49:AW51"/>
    <mergeCell ref="A42:AW42"/>
    <mergeCell ref="K34:N36"/>
    <mergeCell ref="O34:W36"/>
    <mergeCell ref="X34:Y36"/>
    <mergeCell ref="K38:N40"/>
    <mergeCell ref="O38:W40"/>
    <mergeCell ref="A44:E44"/>
    <mergeCell ref="F44:I47"/>
    <mergeCell ref="J44:M44"/>
    <mergeCell ref="N44:V44"/>
    <mergeCell ref="W44:X44"/>
    <mergeCell ref="A45:E51"/>
    <mergeCell ref="J45:M47"/>
    <mergeCell ref="N45:V47"/>
    <mergeCell ref="W45:X47"/>
    <mergeCell ref="F48:I51"/>
    <mergeCell ref="J48:M48"/>
    <mergeCell ref="N48:V48"/>
    <mergeCell ref="W48:X48"/>
    <mergeCell ref="J49:M51"/>
    <mergeCell ref="N49:V51"/>
    <mergeCell ref="W49:X51"/>
    <mergeCell ref="B55:I55"/>
    <mergeCell ref="L55:AA55"/>
    <mergeCell ref="AC55:AT55"/>
    <mergeCell ref="AU55:AV55"/>
    <mergeCell ref="AG11:AV11"/>
    <mergeCell ref="AN38:AP40"/>
    <mergeCell ref="AQ38:AW40"/>
    <mergeCell ref="AF39:AG40"/>
    <mergeCell ref="AH40:AJ40"/>
    <mergeCell ref="AC38:AG38"/>
    <mergeCell ref="AH38:AJ39"/>
    <mergeCell ref="AK38:AM39"/>
    <mergeCell ref="Z39:AA40"/>
    <mergeCell ref="AB39:AB40"/>
    <mergeCell ref="AC39:AD40"/>
    <mergeCell ref="AE39:AE40"/>
    <mergeCell ref="AK40:AM40"/>
    <mergeCell ref="A33:F33"/>
    <mergeCell ref="G33:J36"/>
    <mergeCell ref="K33:N33"/>
    <mergeCell ref="O33:W33"/>
    <mergeCell ref="X33:Y33"/>
    <mergeCell ref="AA33:AW33"/>
    <mergeCell ref="A34:F40"/>
    <mergeCell ref="X38:Y40"/>
    <mergeCell ref="AA34:AW35"/>
    <mergeCell ref="G37:J40"/>
    <mergeCell ref="K37:N37"/>
    <mergeCell ref="O37:W37"/>
    <mergeCell ref="X37:Y37"/>
    <mergeCell ref="Z37:AG37"/>
    <mergeCell ref="AH37:AJ37"/>
    <mergeCell ref="AK37:AM37"/>
    <mergeCell ref="AN37:AP37"/>
    <mergeCell ref="AQ37:AW37"/>
    <mergeCell ref="Z38:AB38"/>
    <mergeCell ref="AN29:AP31"/>
    <mergeCell ref="AQ29:AW31"/>
    <mergeCell ref="Z30:AA31"/>
    <mergeCell ref="AB30:AB31"/>
    <mergeCell ref="AC30:AD31"/>
    <mergeCell ref="AK31:AM31"/>
    <mergeCell ref="AH29:AJ30"/>
    <mergeCell ref="AQ28:AW28"/>
    <mergeCell ref="AE30:AE31"/>
    <mergeCell ref="AF30:AG31"/>
    <mergeCell ref="AH31:AJ31"/>
    <mergeCell ref="AK29:AM30"/>
    <mergeCell ref="AN28:AP28"/>
    <mergeCell ref="Z29:AB29"/>
    <mergeCell ref="AC29:AG29"/>
    <mergeCell ref="AN19:AP19"/>
    <mergeCell ref="AC21:AD22"/>
    <mergeCell ref="AQ19:AW19"/>
    <mergeCell ref="AH20:AJ21"/>
    <mergeCell ref="AK20:AM21"/>
    <mergeCell ref="Z28:AG28"/>
    <mergeCell ref="AH28:AJ28"/>
    <mergeCell ref="AA24:AW24"/>
    <mergeCell ref="Z20:AB20"/>
    <mergeCell ref="AH19:AJ19"/>
    <mergeCell ref="Z19:AG19"/>
    <mergeCell ref="AC20:AG20"/>
    <mergeCell ref="AH22:AJ22"/>
    <mergeCell ref="AK22:AM22"/>
    <mergeCell ref="Z21:AA22"/>
    <mergeCell ref="AB21:AB22"/>
    <mergeCell ref="AK19:AM19"/>
    <mergeCell ref="B54:AX54"/>
    <mergeCell ref="B53:AX53"/>
    <mergeCell ref="AE21:AE22"/>
    <mergeCell ref="AF21:AG22"/>
    <mergeCell ref="AA25:AW26"/>
    <mergeCell ref="AK28:AM28"/>
    <mergeCell ref="O20:W22"/>
    <mergeCell ref="X20:Y22"/>
    <mergeCell ref="A25:F31"/>
    <mergeCell ref="K25:N27"/>
    <mergeCell ref="O25:W27"/>
    <mergeCell ref="X25:Y27"/>
    <mergeCell ref="K29:N31"/>
    <mergeCell ref="O29:W31"/>
    <mergeCell ref="A24:F24"/>
    <mergeCell ref="G24:J27"/>
    <mergeCell ref="X29:Y31"/>
    <mergeCell ref="G28:J31"/>
    <mergeCell ref="K28:N28"/>
    <mergeCell ref="O28:W28"/>
    <mergeCell ref="O24:W24"/>
    <mergeCell ref="X24:Y24"/>
    <mergeCell ref="X28:Y28"/>
    <mergeCell ref="K24:N24"/>
    <mergeCell ref="E9:V9"/>
    <mergeCell ref="A13:AW13"/>
    <mergeCell ref="AG7:AJ7"/>
    <mergeCell ref="AL7:AN7"/>
    <mergeCell ref="AP7:AU7"/>
    <mergeCell ref="AC8:AE8"/>
    <mergeCell ref="AG8:AJ8"/>
    <mergeCell ref="AQ10:AV10"/>
    <mergeCell ref="AB11:AF11"/>
    <mergeCell ref="K20:N22"/>
    <mergeCell ref="A56:AX56"/>
    <mergeCell ref="A4:D4"/>
    <mergeCell ref="E4:K4"/>
    <mergeCell ref="AI4:AW4"/>
    <mergeCell ref="A5:D5"/>
    <mergeCell ref="E5:AB5"/>
    <mergeCell ref="AC5:AD5"/>
    <mergeCell ref="AE5:AG5"/>
    <mergeCell ref="AI5:AM5"/>
    <mergeCell ref="A16:F22"/>
    <mergeCell ref="A10:D11"/>
    <mergeCell ref="AB10:AF10"/>
    <mergeCell ref="AH10:AK10"/>
    <mergeCell ref="AM10:AO10"/>
    <mergeCell ref="G15:J18"/>
    <mergeCell ref="G19:J22"/>
    <mergeCell ref="K15:N15"/>
    <mergeCell ref="K16:N18"/>
    <mergeCell ref="K19:N19"/>
    <mergeCell ref="O19:W19"/>
    <mergeCell ref="X19:Y19"/>
    <mergeCell ref="AN20:AP22"/>
    <mergeCell ref="AQ20:AW22"/>
    <mergeCell ref="A1:AH1"/>
    <mergeCell ref="A2:AH2"/>
    <mergeCell ref="AI3:AW3"/>
    <mergeCell ref="A3:AH3"/>
    <mergeCell ref="AA15:AW15"/>
    <mergeCell ref="AA16:AW17"/>
    <mergeCell ref="AH9:AK9"/>
    <mergeCell ref="AM9:AO9"/>
    <mergeCell ref="AQ9:AV9"/>
    <mergeCell ref="A6:D8"/>
    <mergeCell ref="O15:W15"/>
    <mergeCell ref="O16:W18"/>
    <mergeCell ref="X15:Y15"/>
    <mergeCell ref="X16:Y18"/>
    <mergeCell ref="E10:V11"/>
    <mergeCell ref="W9:AA11"/>
    <mergeCell ref="A15:F15"/>
    <mergeCell ref="AL8:AN8"/>
    <mergeCell ref="AP8:AU8"/>
    <mergeCell ref="A9:D9"/>
    <mergeCell ref="AB9:AF9"/>
    <mergeCell ref="E6:AB8"/>
    <mergeCell ref="AC6:AW6"/>
    <mergeCell ref="AC7:AE7"/>
  </mergeCells>
  <phoneticPr fontId="1"/>
  <dataValidations count="9">
    <dataValidation type="list" errorStyle="information" imeMode="hiragana" allowBlank="1" showInputMessage="1" showErrorMessage="1" errorTitle="役員について" error="ご自分で役員名を入力できます。" sqref="J45:M47 J49:M51 AI45:AL47 AI49:AL51" xr:uid="{00000000-0002-0000-0100-000000000000}">
      <formula1>"総監督,部長,コーチ,主務,GM,役員"</formula1>
    </dataValidation>
    <dataValidation type="list" allowBlank="1" showInputMessage="1" showErrorMessage="1" sqref="W49:X51 X38:Y40 X29:Y31 X20:Y22 AV49:AW51 AV45:AW47" xr:uid="{00000000-0002-0000-0100-000001000000}">
      <formula1>"１年,２年,３年"</formula1>
    </dataValidation>
    <dataValidation type="list" allowBlank="1" showInputMessage="1" showErrorMessage="1" sqref="A16 A34 Z45 A45 A25" xr:uid="{00000000-0002-0000-0100-000002000000}">
      <formula1>"変更,追加"</formula1>
    </dataValidation>
    <dataValidation type="list" imeMode="off" allowBlank="1" showInputMessage="1" showErrorMessage="1" sqref="AF21:AG22 AF36:AG36 AF39:AG40 AF18:AG18 AF27:AG27 AF30:AG31" xr:uid="{00000000-0002-0000-0100-000003000000}">
      <formula1>"1,2,3,4,5,6,7,8,9,10,11,12,13,14,15,16,17,18,19,20,21,22,23,24,25,26,27,28,29,30,31"</formula1>
    </dataValidation>
    <dataValidation type="list" imeMode="off" allowBlank="1" showInputMessage="1" showErrorMessage="1" sqref="AC21:AD22 AD36 AC39:AD40 AD27 AD18 AC30:AD31" xr:uid="{00000000-0002-0000-0100-000004000000}">
      <formula1>"1,2,3,4,5,6,7,8,9,10,11,12"</formula1>
    </dataValidation>
    <dataValidation type="list" imeMode="off" allowBlank="1" showInputMessage="1" showErrorMessage="1" sqref="Z21:AA22 Z35 Z26 Z17 Z39:AA40 Z30:AA31" xr:uid="{00000000-0002-0000-0100-000005000000}">
      <formula1>"3,4,5,6,7,8,9,10,11,12,"</formula1>
    </dataValidation>
    <dataValidation imeMode="off" allowBlank="1" showInputMessage="1" showErrorMessage="1" sqref="AE27 AE36 AE18 AE21:AE22 AB21:AB22 AE39:AE40 AE30:AE31 AB30:AB31 AB39:AB40" xr:uid="{00000000-0002-0000-0100-000006000000}"/>
    <dataValidation type="list" allowBlank="1" showInputMessage="1" showErrorMessage="1" sqref="AN20:AP22 AN38:AP40 AN29:AP31" xr:uid="{00000000-0002-0000-0100-000007000000}">
      <formula1>"右,左,両"</formula1>
    </dataValidation>
    <dataValidation imeMode="hiragana" allowBlank="1" showInputMessage="1" showErrorMessage="1" sqref="AA16:AW17 AQ38:AW40 AA34:AW35 AQ29:AW31 AA25:AW26 AQ20:AW22" xr:uid="{00000000-0002-0000-0100-000008000000}"/>
  </dataValidations>
  <pageMargins left="0.25" right="0.22916666666666666" top="0.66666666666666663" bottom="0.47916666666666669" header="0.3" footer="0.3"/>
  <pageSetup paperSize="9" orientation="portrait" r:id="rId1"/>
  <ignoredErrors>
    <ignoredError sqref="E4"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W40"/>
  <sheetViews>
    <sheetView view="pageLayout" zoomScale="90" zoomScaleNormal="100" zoomScalePageLayoutView="90" workbookViewId="0">
      <selection activeCell="AF12" sqref="AF12"/>
    </sheetView>
  </sheetViews>
  <sheetFormatPr defaultColWidth="2" defaultRowHeight="15" x14ac:dyDescent="0.15"/>
  <cols>
    <col min="1" max="16384" width="2" style="46"/>
  </cols>
  <sheetData>
    <row r="1" spans="1:49" ht="18.75" customHeight="1" x14ac:dyDescent="0.15">
      <c r="A1" s="514" t="str">
        <f>①参加申込書!A1</f>
        <v>令和7年度第3回　南九州高等学校ハンドボール大会宮崎県予選会</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453" t="s">
        <v>290</v>
      </c>
      <c r="AJ1" s="453"/>
      <c r="AK1" s="453"/>
      <c r="AL1" s="453"/>
      <c r="AM1" s="453"/>
      <c r="AN1" s="453"/>
      <c r="AO1" s="453"/>
      <c r="AP1" s="453"/>
      <c r="AQ1" s="453"/>
      <c r="AR1" s="453"/>
      <c r="AS1" s="453"/>
      <c r="AT1" s="453"/>
      <c r="AU1" s="453"/>
      <c r="AV1" s="453"/>
      <c r="AW1" s="453"/>
    </row>
    <row r="2" spans="1:49" ht="18.75" customHeight="1" x14ac:dyDescent="0.15">
      <c r="A2" s="514"/>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454" t="s">
        <v>291</v>
      </c>
      <c r="AJ2" s="454"/>
      <c r="AK2" s="454"/>
      <c r="AL2" s="454"/>
      <c r="AM2" s="454"/>
      <c r="AN2" s="454"/>
      <c r="AO2" s="454"/>
      <c r="AP2" s="454"/>
      <c r="AQ2" s="454"/>
      <c r="AR2" s="454"/>
      <c r="AS2" s="454"/>
      <c r="AT2" s="454"/>
      <c r="AU2" s="454"/>
      <c r="AV2" s="454"/>
      <c r="AW2" s="454"/>
    </row>
    <row r="3" spans="1:49" ht="40.5" customHeight="1" x14ac:dyDescent="0.15">
      <c r="A3" s="515" t="s">
        <v>281</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307" t="s">
        <v>116</v>
      </c>
      <c r="AJ3" s="307"/>
      <c r="AK3" s="307"/>
      <c r="AL3" s="307"/>
      <c r="AM3" s="307"/>
      <c r="AN3" s="307"/>
      <c r="AO3" s="307"/>
      <c r="AP3" s="307"/>
      <c r="AQ3" s="307"/>
      <c r="AR3" s="307"/>
      <c r="AS3" s="307"/>
      <c r="AT3" s="307"/>
      <c r="AU3" s="307"/>
      <c r="AV3" s="307"/>
      <c r="AW3" s="307"/>
    </row>
    <row r="4" spans="1:49" ht="27" customHeight="1" x14ac:dyDescent="0.15">
      <c r="A4" s="506" t="s">
        <v>148</v>
      </c>
      <c r="B4" s="507"/>
      <c r="C4" s="507"/>
      <c r="D4" s="509"/>
      <c r="E4" s="486" t="str">
        <f>IF(①参加申込書!$E$4="","",①参加申込書!$E$4)</f>
        <v>男子の部</v>
      </c>
      <c r="F4" s="486"/>
      <c r="G4" s="486"/>
      <c r="H4" s="486"/>
      <c r="I4" s="486"/>
      <c r="J4" s="486"/>
      <c r="K4" s="510"/>
      <c r="L4" s="69"/>
      <c r="M4" s="69"/>
      <c r="N4" s="69"/>
      <c r="O4" s="70" t="s">
        <v>282</v>
      </c>
      <c r="P4" s="69"/>
      <c r="Q4" s="69"/>
      <c r="R4" s="69"/>
      <c r="S4" s="69"/>
      <c r="T4" s="69"/>
      <c r="U4" s="69"/>
      <c r="V4" s="69"/>
      <c r="W4" s="69"/>
      <c r="X4" s="69"/>
      <c r="Y4" s="69"/>
      <c r="Z4" s="69"/>
      <c r="AA4" s="69"/>
      <c r="AB4" s="69"/>
      <c r="AC4" s="69"/>
      <c r="AD4" s="69"/>
      <c r="AE4" s="69"/>
      <c r="AF4" s="69"/>
      <c r="AG4" s="71"/>
      <c r="AH4" s="71"/>
      <c r="AI4" s="72"/>
      <c r="AJ4" s="72"/>
      <c r="AK4" s="72"/>
      <c r="AL4" s="72"/>
      <c r="AM4" s="72"/>
      <c r="AN4" s="72"/>
      <c r="AO4" s="72"/>
      <c r="AP4" s="72"/>
      <c r="AQ4" s="72"/>
      <c r="AR4" s="72"/>
      <c r="AS4" s="72"/>
      <c r="AT4" s="72"/>
      <c r="AU4" s="72"/>
      <c r="AV4" s="72"/>
      <c r="AW4" s="72"/>
    </row>
    <row r="5" spans="1:49" ht="17.25" customHeight="1" x14ac:dyDescent="0.15">
      <c r="A5" s="491" t="s">
        <v>150</v>
      </c>
      <c r="B5" s="492"/>
      <c r="C5" s="492"/>
      <c r="D5" s="493"/>
      <c r="E5" s="511" t="str">
        <f>IF(E4="","",①参加申込書!E5)</f>
        <v/>
      </c>
      <c r="F5" s="512"/>
      <c r="G5" s="512"/>
      <c r="H5" s="512"/>
      <c r="I5" s="512"/>
      <c r="J5" s="512"/>
      <c r="K5" s="512"/>
      <c r="L5" s="512"/>
      <c r="M5" s="512"/>
      <c r="N5" s="512"/>
      <c r="O5" s="512"/>
      <c r="P5" s="512"/>
      <c r="Q5" s="512"/>
      <c r="R5" s="512"/>
      <c r="S5" s="512"/>
      <c r="T5" s="512"/>
      <c r="U5" s="512"/>
      <c r="V5" s="512"/>
      <c r="W5" s="512"/>
      <c r="X5" s="512"/>
      <c r="Y5" s="512"/>
      <c r="Z5" s="512"/>
      <c r="AA5" s="512"/>
      <c r="AB5" s="513"/>
      <c r="AC5" s="507" t="s">
        <v>151</v>
      </c>
      <c r="AD5" s="507"/>
      <c r="AE5" s="486" t="str">
        <f>IF(E4="","",①参加申込書!AE5)</f>
        <v/>
      </c>
      <c r="AF5" s="486"/>
      <c r="AG5" s="486"/>
      <c r="AH5" s="73" t="s">
        <v>262</v>
      </c>
      <c r="AI5" s="486" t="str">
        <f>IF(E4="","",①参加申込書!AI5)</f>
        <v/>
      </c>
      <c r="AJ5" s="486"/>
      <c r="AK5" s="486"/>
      <c r="AL5" s="486"/>
      <c r="AM5" s="486"/>
      <c r="AN5" s="74"/>
      <c r="AO5" s="74"/>
      <c r="AP5" s="74"/>
      <c r="AQ5" s="74"/>
      <c r="AR5" s="74"/>
      <c r="AS5" s="74"/>
      <c r="AT5" s="74"/>
      <c r="AU5" s="74"/>
      <c r="AV5" s="74"/>
      <c r="AW5" s="75"/>
    </row>
    <row r="6" spans="1:49" ht="17.25" customHeight="1" x14ac:dyDescent="0.15">
      <c r="A6" s="468" t="s">
        <v>153</v>
      </c>
      <c r="B6" s="469"/>
      <c r="C6" s="469"/>
      <c r="D6" s="470"/>
      <c r="E6" s="474">
        <f>IF(E4="","",①参加申込書!E6)</f>
        <v>0</v>
      </c>
      <c r="F6" s="475"/>
      <c r="G6" s="475"/>
      <c r="H6" s="475"/>
      <c r="I6" s="475"/>
      <c r="J6" s="475"/>
      <c r="K6" s="475"/>
      <c r="L6" s="475"/>
      <c r="M6" s="475"/>
      <c r="N6" s="475"/>
      <c r="O6" s="475"/>
      <c r="P6" s="475"/>
      <c r="Q6" s="475"/>
      <c r="R6" s="475"/>
      <c r="S6" s="475"/>
      <c r="T6" s="475"/>
      <c r="U6" s="475"/>
      <c r="V6" s="475"/>
      <c r="W6" s="475"/>
      <c r="X6" s="475"/>
      <c r="Y6" s="475"/>
      <c r="Z6" s="475"/>
      <c r="AA6" s="475"/>
      <c r="AB6" s="476"/>
      <c r="AC6" s="480" t="str">
        <f>IF(E4="","",①参加申込書!AC6)</f>
        <v/>
      </c>
      <c r="AD6" s="480"/>
      <c r="AE6" s="480"/>
      <c r="AF6" s="480"/>
      <c r="AG6" s="480"/>
      <c r="AH6" s="480"/>
      <c r="AI6" s="480"/>
      <c r="AJ6" s="480"/>
      <c r="AK6" s="480"/>
      <c r="AL6" s="480"/>
      <c r="AM6" s="480"/>
      <c r="AN6" s="480"/>
      <c r="AO6" s="480"/>
      <c r="AP6" s="480"/>
      <c r="AQ6" s="480"/>
      <c r="AR6" s="480"/>
      <c r="AS6" s="480"/>
      <c r="AT6" s="480"/>
      <c r="AU6" s="480"/>
      <c r="AV6" s="480"/>
      <c r="AW6" s="481"/>
    </row>
    <row r="7" spans="1:49" ht="17.25" customHeight="1" x14ac:dyDescent="0.15">
      <c r="A7" s="468"/>
      <c r="B7" s="469"/>
      <c r="C7" s="469"/>
      <c r="D7" s="470"/>
      <c r="E7" s="474"/>
      <c r="F7" s="475"/>
      <c r="G7" s="475"/>
      <c r="H7" s="475"/>
      <c r="I7" s="475"/>
      <c r="J7" s="475"/>
      <c r="K7" s="475"/>
      <c r="L7" s="475"/>
      <c r="M7" s="475"/>
      <c r="N7" s="475"/>
      <c r="O7" s="475"/>
      <c r="P7" s="475"/>
      <c r="Q7" s="475"/>
      <c r="R7" s="475"/>
      <c r="S7" s="475"/>
      <c r="T7" s="475"/>
      <c r="U7" s="475"/>
      <c r="V7" s="475"/>
      <c r="W7" s="475"/>
      <c r="X7" s="475"/>
      <c r="Y7" s="475"/>
      <c r="Z7" s="475"/>
      <c r="AA7" s="475"/>
      <c r="AB7" s="476"/>
      <c r="AC7" s="468" t="s">
        <v>4</v>
      </c>
      <c r="AD7" s="469"/>
      <c r="AE7" s="469"/>
      <c r="AF7" s="76" t="s">
        <v>155</v>
      </c>
      <c r="AG7" s="482" t="str">
        <f>IF(E4="","",①参加申込書!AG7)</f>
        <v/>
      </c>
      <c r="AH7" s="482"/>
      <c r="AI7" s="482"/>
      <c r="AJ7" s="482"/>
      <c r="AK7" s="76" t="s">
        <v>263</v>
      </c>
      <c r="AL7" s="482" t="str">
        <f>IF(E4="","",①参加申込書!AL7)</f>
        <v/>
      </c>
      <c r="AM7" s="482"/>
      <c r="AN7" s="482"/>
      <c r="AO7" s="76" t="s">
        <v>262</v>
      </c>
      <c r="AP7" s="482" t="str">
        <f>IF(E4="","",①参加申込書!AP7)</f>
        <v/>
      </c>
      <c r="AQ7" s="482"/>
      <c r="AR7" s="482"/>
      <c r="AS7" s="482"/>
      <c r="AT7" s="482"/>
      <c r="AU7" s="482"/>
      <c r="AV7" s="77"/>
      <c r="AW7" s="78"/>
    </row>
    <row r="8" spans="1:49" ht="17.25" customHeight="1" x14ac:dyDescent="0.15">
      <c r="A8" s="471"/>
      <c r="B8" s="472"/>
      <c r="C8" s="472"/>
      <c r="D8" s="473"/>
      <c r="E8" s="477"/>
      <c r="F8" s="478"/>
      <c r="G8" s="478"/>
      <c r="H8" s="478"/>
      <c r="I8" s="478"/>
      <c r="J8" s="478"/>
      <c r="K8" s="478"/>
      <c r="L8" s="478"/>
      <c r="M8" s="478"/>
      <c r="N8" s="478"/>
      <c r="O8" s="478"/>
      <c r="P8" s="478"/>
      <c r="Q8" s="478"/>
      <c r="R8" s="478"/>
      <c r="S8" s="478"/>
      <c r="T8" s="478"/>
      <c r="U8" s="478"/>
      <c r="V8" s="478"/>
      <c r="W8" s="478"/>
      <c r="X8" s="478"/>
      <c r="Y8" s="478"/>
      <c r="Z8" s="478"/>
      <c r="AA8" s="478"/>
      <c r="AB8" s="479"/>
      <c r="AC8" s="471" t="s">
        <v>5</v>
      </c>
      <c r="AD8" s="472"/>
      <c r="AE8" s="472"/>
      <c r="AF8" s="79" t="s">
        <v>155</v>
      </c>
      <c r="AG8" s="508" t="str">
        <f>IF(E4="","",①参加申込書!AG8)</f>
        <v/>
      </c>
      <c r="AH8" s="508"/>
      <c r="AI8" s="508"/>
      <c r="AJ8" s="508"/>
      <c r="AK8" s="79" t="s">
        <v>263</v>
      </c>
      <c r="AL8" s="508" t="str">
        <f>IF(E4="","",①参加申込書!AL8)</f>
        <v/>
      </c>
      <c r="AM8" s="508"/>
      <c r="AN8" s="508"/>
      <c r="AO8" s="79" t="s">
        <v>262</v>
      </c>
      <c r="AP8" s="508" t="str">
        <f>IF(E4="","",①参加申込書!AP8)</f>
        <v/>
      </c>
      <c r="AQ8" s="508"/>
      <c r="AR8" s="508"/>
      <c r="AS8" s="508"/>
      <c r="AT8" s="508"/>
      <c r="AU8" s="508"/>
      <c r="AV8" s="79"/>
      <c r="AW8" s="80"/>
    </row>
    <row r="9" spans="1:49" ht="17.25" customHeight="1" x14ac:dyDescent="0.15">
      <c r="A9" s="491" t="s">
        <v>150</v>
      </c>
      <c r="B9" s="492"/>
      <c r="C9" s="492"/>
      <c r="D9" s="493"/>
      <c r="E9" s="494">
        <f>IF(E4="","",①参加申込書!E9)</f>
        <v>0</v>
      </c>
      <c r="F9" s="495"/>
      <c r="G9" s="495"/>
      <c r="H9" s="495"/>
      <c r="I9" s="495"/>
      <c r="J9" s="495"/>
      <c r="K9" s="495"/>
      <c r="L9" s="495"/>
      <c r="M9" s="495"/>
      <c r="N9" s="495"/>
      <c r="O9" s="495"/>
      <c r="P9" s="495"/>
      <c r="Q9" s="495"/>
      <c r="R9" s="495"/>
      <c r="S9" s="495"/>
      <c r="T9" s="495"/>
      <c r="U9" s="495"/>
      <c r="V9" s="496"/>
      <c r="W9" s="497" t="s">
        <v>256</v>
      </c>
      <c r="X9" s="498"/>
      <c r="Y9" s="498"/>
      <c r="Z9" s="498"/>
      <c r="AA9" s="499"/>
      <c r="AB9" s="506" t="s">
        <v>156</v>
      </c>
      <c r="AC9" s="507"/>
      <c r="AD9" s="507"/>
      <c r="AE9" s="507"/>
      <c r="AF9" s="507"/>
      <c r="AG9" s="74" t="str">
        <f>①参加申込書!W9</f>
        <v>（</v>
      </c>
      <c r="AH9" s="486">
        <f>IF(E4="","",①参加申込書!X9)</f>
        <v>0</v>
      </c>
      <c r="AI9" s="486"/>
      <c r="AJ9" s="486"/>
      <c r="AK9" s="486"/>
      <c r="AL9" s="74" t="str">
        <f>①参加申込書!AB9</f>
        <v>)</v>
      </c>
      <c r="AM9" s="486">
        <f>IF(E4="","",①参加申込書!AC9)</f>
        <v>0</v>
      </c>
      <c r="AN9" s="486"/>
      <c r="AO9" s="486"/>
      <c r="AP9" s="74" t="s">
        <v>262</v>
      </c>
      <c r="AQ9" s="486">
        <f>IF(E4="","",①参加申込書!AG9)</f>
        <v>0</v>
      </c>
      <c r="AR9" s="486"/>
      <c r="AS9" s="486"/>
      <c r="AT9" s="486"/>
      <c r="AU9" s="486"/>
      <c r="AV9" s="486"/>
      <c r="AW9" s="75"/>
    </row>
    <row r="10" spans="1:49" ht="17.25" customHeight="1" x14ac:dyDescent="0.15">
      <c r="A10" s="487" t="s">
        <v>157</v>
      </c>
      <c r="B10" s="469"/>
      <c r="C10" s="469"/>
      <c r="D10" s="470"/>
      <c r="E10" s="462">
        <f>IF(E4="","",①参加申込書!E10)</f>
        <v>0</v>
      </c>
      <c r="F10" s="463"/>
      <c r="G10" s="463"/>
      <c r="H10" s="463"/>
      <c r="I10" s="463"/>
      <c r="J10" s="463"/>
      <c r="K10" s="463"/>
      <c r="L10" s="463"/>
      <c r="M10" s="463"/>
      <c r="N10" s="463"/>
      <c r="O10" s="463"/>
      <c r="P10" s="463"/>
      <c r="Q10" s="463"/>
      <c r="R10" s="463"/>
      <c r="S10" s="463"/>
      <c r="T10" s="463"/>
      <c r="U10" s="463"/>
      <c r="V10" s="464"/>
      <c r="W10" s="500"/>
      <c r="X10" s="501"/>
      <c r="Y10" s="501"/>
      <c r="Z10" s="501"/>
      <c r="AA10" s="502"/>
      <c r="AB10" s="468" t="s">
        <v>158</v>
      </c>
      <c r="AC10" s="469"/>
      <c r="AD10" s="469"/>
      <c r="AE10" s="469"/>
      <c r="AF10" s="469"/>
      <c r="AG10" s="76" t="str">
        <f>①参加申込書!W10</f>
        <v>（</v>
      </c>
      <c r="AH10" s="482">
        <f>IF(E4="","",①参加申込書!X10)</f>
        <v>0</v>
      </c>
      <c r="AI10" s="482"/>
      <c r="AJ10" s="482"/>
      <c r="AK10" s="482"/>
      <c r="AL10" s="76" t="str">
        <f>①参加申込書!AB10</f>
        <v>)</v>
      </c>
      <c r="AM10" s="482">
        <f>IF(E4="","",①参加申込書!AC10)</f>
        <v>0</v>
      </c>
      <c r="AN10" s="482"/>
      <c r="AO10" s="482"/>
      <c r="AP10" s="76" t="s">
        <v>262</v>
      </c>
      <c r="AQ10" s="482">
        <f>IF(E4="","",①参加申込書!AG10)</f>
        <v>0</v>
      </c>
      <c r="AR10" s="482"/>
      <c r="AS10" s="482"/>
      <c r="AT10" s="482"/>
      <c r="AU10" s="482"/>
      <c r="AV10" s="482"/>
      <c r="AW10" s="81"/>
    </row>
    <row r="11" spans="1:49" ht="17.25" customHeight="1" x14ac:dyDescent="0.15">
      <c r="A11" s="471"/>
      <c r="B11" s="472"/>
      <c r="C11" s="472"/>
      <c r="D11" s="473"/>
      <c r="E11" s="465"/>
      <c r="F11" s="466"/>
      <c r="G11" s="466"/>
      <c r="H11" s="466"/>
      <c r="I11" s="466"/>
      <c r="J11" s="466"/>
      <c r="K11" s="466"/>
      <c r="L11" s="466"/>
      <c r="M11" s="466"/>
      <c r="N11" s="466"/>
      <c r="O11" s="466"/>
      <c r="P11" s="466"/>
      <c r="Q11" s="466"/>
      <c r="R11" s="466"/>
      <c r="S11" s="466"/>
      <c r="T11" s="466"/>
      <c r="U11" s="466"/>
      <c r="V11" s="467"/>
      <c r="W11" s="503"/>
      <c r="X11" s="504"/>
      <c r="Y11" s="504"/>
      <c r="Z11" s="504"/>
      <c r="AA11" s="505"/>
      <c r="AB11" s="483" t="s">
        <v>2</v>
      </c>
      <c r="AC11" s="484"/>
      <c r="AD11" s="484"/>
      <c r="AE11" s="484"/>
      <c r="AF11" s="484"/>
      <c r="AG11" s="485">
        <f>IF(E4="","",①参加申込書!W11)</f>
        <v>0</v>
      </c>
      <c r="AH11" s="485"/>
      <c r="AI11" s="485"/>
      <c r="AJ11" s="485"/>
      <c r="AK11" s="485"/>
      <c r="AL11" s="485"/>
      <c r="AM11" s="485"/>
      <c r="AN11" s="485"/>
      <c r="AO11" s="485"/>
      <c r="AP11" s="485"/>
      <c r="AQ11" s="485"/>
      <c r="AR11" s="485"/>
      <c r="AS11" s="485"/>
      <c r="AT11" s="485"/>
      <c r="AU11" s="485"/>
      <c r="AV11" s="485"/>
      <c r="AW11" s="82"/>
    </row>
    <row r="12" spans="1:49" ht="69.75" customHeight="1" x14ac:dyDescent="0.15">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row>
    <row r="13" spans="1:49" ht="23.25" customHeight="1" x14ac:dyDescent="0.15">
      <c r="A13" s="83"/>
      <c r="B13" s="83"/>
      <c r="C13" s="490" t="s">
        <v>267</v>
      </c>
      <c r="D13" s="490"/>
      <c r="E13" s="490"/>
      <c r="F13" s="490"/>
      <c r="G13" s="490"/>
      <c r="H13" s="490" t="s">
        <v>283</v>
      </c>
      <c r="I13" s="490"/>
      <c r="J13" s="490"/>
      <c r="K13" s="490"/>
      <c r="L13" s="490" t="s">
        <v>167</v>
      </c>
      <c r="M13" s="490"/>
      <c r="N13" s="490"/>
      <c r="O13" s="490"/>
      <c r="P13" s="490"/>
      <c r="Q13" s="490"/>
      <c r="R13" s="490"/>
      <c r="S13" s="490"/>
      <c r="T13" s="490"/>
      <c r="U13" s="490"/>
      <c r="V13" s="490"/>
      <c r="W13" s="490"/>
      <c r="X13" s="490"/>
      <c r="Y13" s="490"/>
      <c r="Z13" s="490"/>
      <c r="AA13" s="490"/>
      <c r="AB13" s="490" t="s">
        <v>284</v>
      </c>
      <c r="AC13" s="490"/>
      <c r="AD13" s="490"/>
      <c r="AE13" s="490"/>
      <c r="AF13" s="490"/>
      <c r="AG13" s="490"/>
      <c r="AH13" s="490"/>
      <c r="AI13" s="490"/>
      <c r="AJ13" s="490"/>
      <c r="AK13" s="490"/>
      <c r="AL13" s="490"/>
      <c r="AM13" s="490"/>
      <c r="AN13" s="490"/>
      <c r="AO13" s="490"/>
      <c r="AP13" s="490"/>
      <c r="AQ13" s="490"/>
      <c r="AR13" s="490"/>
      <c r="AS13" s="490"/>
      <c r="AT13" s="490"/>
      <c r="AU13" s="490"/>
      <c r="AV13" s="490"/>
      <c r="AW13" s="490"/>
    </row>
    <row r="14" spans="1:49" ht="50.25" customHeight="1" x14ac:dyDescent="0.15">
      <c r="A14" s="83"/>
      <c r="B14" s="83"/>
      <c r="C14" s="457"/>
      <c r="D14" s="457"/>
      <c r="E14" s="457"/>
      <c r="F14" s="457"/>
      <c r="G14" s="457"/>
      <c r="H14" s="457"/>
      <c r="I14" s="457"/>
      <c r="J14" s="457"/>
      <c r="K14" s="457"/>
      <c r="L14" s="458" t="str">
        <f>IF(C14="","",VLOOKUP(C14,①参加申込書!$AZ$48:$BA$63,2,FALSE))</f>
        <v/>
      </c>
      <c r="M14" s="458"/>
      <c r="N14" s="458"/>
      <c r="O14" s="458"/>
      <c r="P14" s="458"/>
      <c r="Q14" s="458"/>
      <c r="R14" s="458"/>
      <c r="S14" s="458"/>
      <c r="T14" s="458"/>
      <c r="U14" s="458"/>
      <c r="V14" s="458"/>
      <c r="W14" s="458"/>
      <c r="X14" s="458"/>
      <c r="Y14" s="458"/>
      <c r="Z14" s="458"/>
      <c r="AA14" s="458"/>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row>
    <row r="15" spans="1:49" ht="50.25" customHeight="1" x14ac:dyDescent="0.15">
      <c r="A15" s="83"/>
      <c r="B15" s="83"/>
      <c r="C15" s="457"/>
      <c r="D15" s="457"/>
      <c r="E15" s="457"/>
      <c r="F15" s="457"/>
      <c r="G15" s="457"/>
      <c r="H15" s="457"/>
      <c r="I15" s="457"/>
      <c r="J15" s="457"/>
      <c r="K15" s="457"/>
      <c r="L15" s="458" t="str">
        <f>IF(C15="","",VLOOKUP(C15,①参加申込書!$AZ$48:$BA$63,2,FALSE))</f>
        <v/>
      </c>
      <c r="M15" s="458"/>
      <c r="N15" s="458"/>
      <c r="O15" s="458"/>
      <c r="P15" s="458"/>
      <c r="Q15" s="458"/>
      <c r="R15" s="458"/>
      <c r="S15" s="458"/>
      <c r="T15" s="458"/>
      <c r="U15" s="458"/>
      <c r="V15" s="458"/>
      <c r="W15" s="458"/>
      <c r="X15" s="458"/>
      <c r="Y15" s="458"/>
      <c r="Z15" s="458"/>
      <c r="AA15" s="458"/>
      <c r="AB15" s="459"/>
      <c r="AC15" s="459"/>
      <c r="AD15" s="459"/>
      <c r="AE15" s="459"/>
      <c r="AF15" s="459"/>
      <c r="AG15" s="459"/>
      <c r="AH15" s="459"/>
      <c r="AI15" s="459"/>
      <c r="AJ15" s="459"/>
      <c r="AK15" s="459"/>
      <c r="AL15" s="459"/>
      <c r="AM15" s="459"/>
      <c r="AN15" s="459"/>
      <c r="AO15" s="459"/>
      <c r="AP15" s="459"/>
      <c r="AQ15" s="459"/>
      <c r="AR15" s="459"/>
      <c r="AS15" s="459"/>
      <c r="AT15" s="459"/>
      <c r="AU15" s="459"/>
      <c r="AV15" s="459"/>
      <c r="AW15" s="459"/>
    </row>
    <row r="16" spans="1:49" x14ac:dyDescent="0.15">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row>
    <row r="17" spans="1:49" ht="19.5" customHeight="1" x14ac:dyDescent="0.15">
      <c r="A17" s="83"/>
      <c r="B17" s="83"/>
      <c r="C17" s="489" t="s">
        <v>285</v>
      </c>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83"/>
      <c r="AV17" s="83"/>
      <c r="AW17" s="83"/>
    </row>
    <row r="18" spans="1:49" ht="19.5" customHeight="1" x14ac:dyDescent="0.15">
      <c r="A18" s="83"/>
      <c r="B18" s="83"/>
      <c r="C18" s="489" t="s">
        <v>286</v>
      </c>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83"/>
      <c r="AV18" s="83"/>
      <c r="AW18" s="83"/>
    </row>
    <row r="19" spans="1:49" ht="19.5" customHeight="1" x14ac:dyDescent="0.15">
      <c r="A19" s="83"/>
      <c r="B19" s="83"/>
      <c r="C19" s="83"/>
      <c r="D19" s="455" t="s">
        <v>18</v>
      </c>
      <c r="E19" s="455"/>
      <c r="F19" s="456" t="s">
        <v>287</v>
      </c>
      <c r="G19" s="456"/>
      <c r="H19" s="456"/>
      <c r="I19" s="456"/>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83"/>
      <c r="AV19" s="83"/>
      <c r="AW19" s="83"/>
    </row>
    <row r="20" spans="1:49" ht="19.5" customHeight="1" x14ac:dyDescent="0.15">
      <c r="A20" s="83"/>
      <c r="B20" s="83"/>
      <c r="C20" s="83"/>
      <c r="D20" s="455" t="s">
        <v>19</v>
      </c>
      <c r="E20" s="455"/>
      <c r="F20" s="456" t="s">
        <v>288</v>
      </c>
      <c r="G20" s="456"/>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83"/>
      <c r="AV20" s="83"/>
      <c r="AW20" s="83"/>
    </row>
    <row r="21" spans="1:49" x14ac:dyDescent="0.15">
      <c r="A21" s="83"/>
      <c r="B21" s="83"/>
      <c r="C21" s="83"/>
      <c r="D21" s="455"/>
      <c r="E21" s="455"/>
      <c r="F21" s="456"/>
      <c r="G21" s="456"/>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83"/>
      <c r="AV21" s="83"/>
      <c r="AW21" s="83"/>
    </row>
    <row r="22" spans="1:49" x14ac:dyDescent="0.15">
      <c r="A22" s="83"/>
      <c r="B22" s="83"/>
      <c r="C22" s="83"/>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3"/>
      <c r="AV22" s="83"/>
      <c r="AW22" s="83"/>
    </row>
    <row r="23" spans="1:49" ht="15.75" x14ac:dyDescent="0.15">
      <c r="A23" s="83"/>
      <c r="B23" s="83"/>
      <c r="C23" s="83"/>
      <c r="D23" s="83"/>
      <c r="E23" s="83"/>
      <c r="F23" s="83"/>
      <c r="G23" s="83"/>
      <c r="H23" s="83"/>
      <c r="I23" s="83"/>
      <c r="J23" s="83"/>
      <c r="K23" s="83"/>
      <c r="L23" s="83"/>
      <c r="M23" s="83"/>
      <c r="N23" s="83"/>
      <c r="O23" s="83"/>
      <c r="P23" s="83"/>
      <c r="Q23" s="83"/>
      <c r="R23" s="488">
        <f ca="1">NOW()</f>
        <v>45897.646820601854</v>
      </c>
      <c r="S23" s="488"/>
      <c r="T23" s="488"/>
      <c r="U23" s="488"/>
      <c r="V23" s="488"/>
      <c r="W23" s="488"/>
      <c r="X23" s="488"/>
      <c r="Y23" s="488"/>
      <c r="Z23" s="488"/>
      <c r="AA23" s="488"/>
      <c r="AB23" s="488"/>
      <c r="AC23" s="83"/>
      <c r="AD23" s="83"/>
      <c r="AE23" s="83"/>
      <c r="AF23" s="83"/>
      <c r="AG23" s="83"/>
      <c r="AH23" s="83"/>
      <c r="AI23" s="83"/>
      <c r="AJ23" s="83"/>
      <c r="AK23" s="83"/>
      <c r="AL23" s="83"/>
      <c r="AM23" s="83"/>
      <c r="AN23" s="83"/>
      <c r="AO23" s="83"/>
      <c r="AP23" s="83"/>
      <c r="AQ23" s="83"/>
      <c r="AR23" s="83"/>
      <c r="AS23" s="83"/>
      <c r="AT23" s="83"/>
      <c r="AU23" s="83"/>
      <c r="AV23" s="83"/>
      <c r="AW23" s="83"/>
    </row>
    <row r="24" spans="1:49" ht="15.75" x14ac:dyDescent="0.15">
      <c r="A24" s="83"/>
      <c r="B24" s="83"/>
      <c r="C24" s="83"/>
      <c r="D24" s="83"/>
      <c r="E24" s="83"/>
      <c r="F24" s="83"/>
      <c r="G24" s="83"/>
      <c r="H24" s="83"/>
      <c r="I24" s="83"/>
      <c r="J24" s="83"/>
      <c r="K24" s="83"/>
      <c r="L24" s="83"/>
      <c r="M24" s="83"/>
      <c r="N24" s="83"/>
      <c r="O24" s="83"/>
      <c r="P24" s="83"/>
      <c r="Q24" s="83"/>
      <c r="R24" s="460" t="s">
        <v>280</v>
      </c>
      <c r="S24" s="460"/>
      <c r="T24" s="460"/>
      <c r="U24" s="460"/>
      <c r="V24" s="460"/>
      <c r="W24" s="460"/>
      <c r="X24" s="460"/>
      <c r="Y24" s="460"/>
      <c r="Z24" s="460"/>
      <c r="AA24" s="460"/>
      <c r="AB24" s="460"/>
      <c r="AC24" s="461"/>
      <c r="AD24" s="461"/>
      <c r="AE24" s="461"/>
      <c r="AF24" s="461"/>
      <c r="AG24" s="461"/>
      <c r="AH24" s="461"/>
      <c r="AI24" s="461"/>
      <c r="AJ24" s="461"/>
      <c r="AK24" s="461"/>
      <c r="AL24" s="461"/>
      <c r="AM24" s="461"/>
      <c r="AN24" s="461"/>
      <c r="AO24" s="461"/>
      <c r="AP24" s="461"/>
      <c r="AQ24" s="461"/>
      <c r="AR24" s="461"/>
      <c r="AS24" s="461"/>
      <c r="AT24" s="461"/>
      <c r="AU24" s="83"/>
      <c r="AV24" s="83"/>
      <c r="AW24" s="83"/>
    </row>
    <row r="25" spans="1:49" x14ac:dyDescent="0.1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row>
    <row r="26" spans="1:49" x14ac:dyDescent="0.1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row>
    <row r="27" spans="1:49"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row>
    <row r="28" spans="1:49" x14ac:dyDescent="0.1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row>
    <row r="29" spans="1:49"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row>
    <row r="30" spans="1:49" x14ac:dyDescent="0.1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row>
    <row r="31" spans="1:49" x14ac:dyDescent="0.1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row>
    <row r="32" spans="1:49" x14ac:dyDescent="0.1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row>
    <row r="33" spans="1:49" x14ac:dyDescent="0.15">
      <c r="A33" s="83"/>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row>
    <row r="34" spans="1:49"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row>
    <row r="35" spans="1:49"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row>
    <row r="36" spans="1:49"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row>
    <row r="37" spans="1:49"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row>
    <row r="38" spans="1:49"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row>
    <row r="39" spans="1:49"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row>
    <row r="40" spans="1:49" x14ac:dyDescent="0.1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row>
  </sheetData>
  <mergeCells count="62">
    <mergeCell ref="A1:AH1"/>
    <mergeCell ref="A2:AH2"/>
    <mergeCell ref="A3:AH3"/>
    <mergeCell ref="AI3:AW3"/>
    <mergeCell ref="AI1:AW1"/>
    <mergeCell ref="AI2:AW2"/>
    <mergeCell ref="AP7:AU7"/>
    <mergeCell ref="AG8:AJ8"/>
    <mergeCell ref="AL8:AN8"/>
    <mergeCell ref="A4:D4"/>
    <mergeCell ref="E4:K4"/>
    <mergeCell ref="A5:D5"/>
    <mergeCell ref="E5:AB5"/>
    <mergeCell ref="AC5:AD5"/>
    <mergeCell ref="AE5:AG5"/>
    <mergeCell ref="AI5:AM5"/>
    <mergeCell ref="AP8:AU8"/>
    <mergeCell ref="A9:D9"/>
    <mergeCell ref="E9:V9"/>
    <mergeCell ref="W9:AA11"/>
    <mergeCell ref="AB9:AF9"/>
    <mergeCell ref="AH9:AK9"/>
    <mergeCell ref="AM9:AO9"/>
    <mergeCell ref="AQ9:AV9"/>
    <mergeCell ref="A10:D11"/>
    <mergeCell ref="AC8:AE8"/>
    <mergeCell ref="R23:AB23"/>
    <mergeCell ref="AH10:AK10"/>
    <mergeCell ref="AM10:AO10"/>
    <mergeCell ref="D21:E21"/>
    <mergeCell ref="F21:AT21"/>
    <mergeCell ref="C17:AT17"/>
    <mergeCell ref="C18:AT18"/>
    <mergeCell ref="C13:G13"/>
    <mergeCell ref="H13:K13"/>
    <mergeCell ref="L13:AA13"/>
    <mergeCell ref="AB13:AW13"/>
    <mergeCell ref="C14:G14"/>
    <mergeCell ref="R24:AB24"/>
    <mergeCell ref="AC24:AT24"/>
    <mergeCell ref="E10:V11"/>
    <mergeCell ref="A6:D8"/>
    <mergeCell ref="E6:AB8"/>
    <mergeCell ref="AC6:AW6"/>
    <mergeCell ref="AC7:AE7"/>
    <mergeCell ref="AG7:AJ7"/>
    <mergeCell ref="AL7:AN7"/>
    <mergeCell ref="H14:K14"/>
    <mergeCell ref="L14:AA14"/>
    <mergeCell ref="AB14:AW14"/>
    <mergeCell ref="AQ10:AV10"/>
    <mergeCell ref="AB11:AF11"/>
    <mergeCell ref="AG11:AV11"/>
    <mergeCell ref="AB10:AF10"/>
    <mergeCell ref="D20:E20"/>
    <mergeCell ref="F20:AT20"/>
    <mergeCell ref="F19:AT19"/>
    <mergeCell ref="D19:E19"/>
    <mergeCell ref="C15:G15"/>
    <mergeCell ref="H15:K15"/>
    <mergeCell ref="L15:AA15"/>
    <mergeCell ref="AB15:AW15"/>
  </mergeCells>
  <phoneticPr fontId="1"/>
  <dataValidations count="1">
    <dataValidation type="list" allowBlank="1" showInputMessage="1" showErrorMessage="1" sqref="H14:K15" xr:uid="{00000000-0002-0000-0200-000000000000}">
      <formula1>"CP,GK"</formula1>
    </dataValidation>
  </dataValidations>
  <pageMargins left="0.375" right="0.35416666666666669"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G32"/>
  <sheetViews>
    <sheetView tabSelected="1" workbookViewId="0">
      <selection activeCell="B2" sqref="B2"/>
    </sheetView>
  </sheetViews>
  <sheetFormatPr defaultRowHeight="15" x14ac:dyDescent="0.15"/>
  <cols>
    <col min="1" max="1" width="6.5" style="85" customWidth="1"/>
    <col min="2" max="2" width="25.625" style="85" customWidth="1"/>
    <col min="3" max="6" width="9" style="85"/>
    <col min="7" max="7" width="5.75" style="85" customWidth="1"/>
    <col min="8" max="16384" width="9" style="85"/>
  </cols>
  <sheetData>
    <row r="1" spans="1:7" ht="10.5" customHeight="1" x14ac:dyDescent="0.15"/>
    <row r="2" spans="1:7" ht="18.75" customHeight="1" x14ac:dyDescent="0.15">
      <c r="A2" s="86" t="s">
        <v>12</v>
      </c>
      <c r="B2" s="86">
        <f>①参加申込書!$E$6</f>
        <v>0</v>
      </c>
    </row>
    <row r="3" spans="1:7" ht="18.75" customHeight="1" x14ac:dyDescent="0.15">
      <c r="A3" s="86" t="s">
        <v>13</v>
      </c>
      <c r="B3" s="86" t="str">
        <f>①参加申込書!$E$4</f>
        <v>男子の部</v>
      </c>
    </row>
    <row r="4" spans="1:7" ht="6" customHeight="1" x14ac:dyDescent="0.15"/>
    <row r="5" spans="1:7" x14ac:dyDescent="0.15">
      <c r="A5" s="86" t="s">
        <v>6</v>
      </c>
      <c r="B5" s="86">
        <f>①参加申込書!$E$14</f>
        <v>0</v>
      </c>
    </row>
    <row r="6" spans="1:7" x14ac:dyDescent="0.15">
      <c r="A6" s="86">
        <f>①参加申込書!$A$16</f>
        <v>0</v>
      </c>
      <c r="B6" s="86">
        <f>①参加申込書!$E$17</f>
        <v>0</v>
      </c>
    </row>
    <row r="7" spans="1:7" x14ac:dyDescent="0.15">
      <c r="A7" s="86">
        <f>①参加申込書!$R$16</f>
        <v>0</v>
      </c>
      <c r="B7" s="86">
        <f>①参加申込書!$V$17</f>
        <v>0</v>
      </c>
      <c r="C7" s="86">
        <f>①参加申込書!$AF$17</f>
        <v>0</v>
      </c>
    </row>
    <row r="8" spans="1:7" x14ac:dyDescent="0.15">
      <c r="A8" s="86">
        <f>①参加申込書!$AI$16</f>
        <v>0</v>
      </c>
      <c r="B8" s="86">
        <f>①参加申込書!$AM$17</f>
        <v>0</v>
      </c>
      <c r="C8" s="86">
        <f>①参加申込書!$AW$17</f>
        <v>0</v>
      </c>
    </row>
    <row r="10" spans="1:7" x14ac:dyDescent="0.15">
      <c r="A10" s="86" t="s">
        <v>16</v>
      </c>
      <c r="B10" s="86" t="s">
        <v>7</v>
      </c>
      <c r="C10" s="86" t="s">
        <v>0</v>
      </c>
      <c r="D10" s="86" t="s">
        <v>8</v>
      </c>
      <c r="E10" s="86" t="s">
        <v>1</v>
      </c>
      <c r="F10" s="86" t="s">
        <v>9</v>
      </c>
    </row>
    <row r="11" spans="1:7" x14ac:dyDescent="0.15">
      <c r="A11" s="86">
        <f>①参加申込書!$A$22</f>
        <v>0</v>
      </c>
      <c r="B11" s="86">
        <f>①参加申込書!$E$23</f>
        <v>0</v>
      </c>
      <c r="C11" s="86">
        <f>①参加申込書!$R$22</f>
        <v>0</v>
      </c>
      <c r="D11" s="86">
        <f>①参加申込書!$AC$22</f>
        <v>0</v>
      </c>
      <c r="E11" s="86">
        <f>①参加申込書!$AK$22</f>
        <v>0</v>
      </c>
      <c r="F11" s="86">
        <f>①参加申込書!$AO$22</f>
        <v>0</v>
      </c>
      <c r="G11" s="87">
        <f>①参加申込書!$A$22</f>
        <v>0</v>
      </c>
    </row>
    <row r="12" spans="1:7" x14ac:dyDescent="0.15">
      <c r="A12" s="86">
        <f>①参加申込書!$A$25</f>
        <v>0</v>
      </c>
      <c r="B12" s="86">
        <f>①参加申込書!$E$26</f>
        <v>0</v>
      </c>
      <c r="C12" s="86">
        <f>①参加申込書!$R$25</f>
        <v>0</v>
      </c>
      <c r="D12" s="86">
        <f>①参加申込書!$AC$25</f>
        <v>0</v>
      </c>
      <c r="E12" s="86">
        <f>①参加申込書!$AK$25</f>
        <v>0</v>
      </c>
      <c r="F12" s="86">
        <f>①参加申込書!$AO$25</f>
        <v>0</v>
      </c>
      <c r="G12" s="87">
        <f>①参加申込書!$A$25</f>
        <v>0</v>
      </c>
    </row>
    <row r="13" spans="1:7" x14ac:dyDescent="0.15">
      <c r="A13" s="86">
        <f>①参加申込書!$A$28</f>
        <v>0</v>
      </c>
      <c r="B13" s="86">
        <f>①参加申込書!$E$29</f>
        <v>0</v>
      </c>
      <c r="C13" s="86">
        <f>①参加申込書!$R$28</f>
        <v>0</v>
      </c>
      <c r="D13" s="86">
        <f>①参加申込書!$AC$28</f>
        <v>0</v>
      </c>
      <c r="E13" s="86">
        <f>①参加申込書!$AK$28</f>
        <v>0</v>
      </c>
      <c r="F13" s="86">
        <f>①参加申込書!$AO$28</f>
        <v>0</v>
      </c>
      <c r="G13" s="87">
        <f>①参加申込書!$A$28</f>
        <v>0</v>
      </c>
    </row>
    <row r="14" spans="1:7" x14ac:dyDescent="0.15">
      <c r="A14" s="86">
        <f>①参加申込書!$A$31</f>
        <v>0</v>
      </c>
      <c r="B14" s="86">
        <f>①参加申込書!$E$32</f>
        <v>0</v>
      </c>
      <c r="C14" s="86">
        <f>①参加申込書!$R$31</f>
        <v>0</v>
      </c>
      <c r="D14" s="86">
        <f>①参加申込書!$AC$31</f>
        <v>0</v>
      </c>
      <c r="E14" s="86">
        <f>①参加申込書!$AK$31</f>
        <v>0</v>
      </c>
      <c r="F14" s="86">
        <f>①参加申込書!$AO$31</f>
        <v>0</v>
      </c>
      <c r="G14" s="87">
        <f>①参加申込書!$A$31</f>
        <v>0</v>
      </c>
    </row>
    <row r="15" spans="1:7" x14ac:dyDescent="0.15">
      <c r="A15" s="86">
        <f>①参加申込書!$A$34</f>
        <v>0</v>
      </c>
      <c r="B15" s="86">
        <f>①参加申込書!$E$35</f>
        <v>0</v>
      </c>
      <c r="C15" s="86">
        <f>①参加申込書!$R$34</f>
        <v>0</v>
      </c>
      <c r="D15" s="86">
        <f>①参加申込書!$AC$34</f>
        <v>0</v>
      </c>
      <c r="E15" s="86">
        <f>①参加申込書!$AK$34</f>
        <v>0</v>
      </c>
      <c r="F15" s="86">
        <f>①参加申込書!$AO$34</f>
        <v>0</v>
      </c>
      <c r="G15" s="87">
        <f>①参加申込書!$A$34</f>
        <v>0</v>
      </c>
    </row>
    <row r="16" spans="1:7" x14ac:dyDescent="0.15">
      <c r="A16" s="86">
        <f>①参加申込書!$A$37</f>
        <v>0</v>
      </c>
      <c r="B16" s="86">
        <f>①参加申込書!$E$38</f>
        <v>0</v>
      </c>
      <c r="C16" s="86">
        <f>①参加申込書!$R$37</f>
        <v>0</v>
      </c>
      <c r="D16" s="86">
        <f>①参加申込書!$AC$37</f>
        <v>0</v>
      </c>
      <c r="E16" s="86">
        <f>①参加申込書!$AK$37</f>
        <v>0</v>
      </c>
      <c r="F16" s="86">
        <f>①参加申込書!$AO$37</f>
        <v>0</v>
      </c>
      <c r="G16" s="87">
        <f>①参加申込書!$A$37</f>
        <v>0</v>
      </c>
    </row>
    <row r="17" spans="1:7" x14ac:dyDescent="0.15">
      <c r="A17" s="86">
        <f>①参加申込書!$A$40</f>
        <v>0</v>
      </c>
      <c r="B17" s="86">
        <f>①参加申込書!$E$41</f>
        <v>0</v>
      </c>
      <c r="C17" s="86">
        <f>①参加申込書!$R$40</f>
        <v>0</v>
      </c>
      <c r="D17" s="86">
        <f>①参加申込書!$AC$40</f>
        <v>0</v>
      </c>
      <c r="E17" s="86">
        <f>①参加申込書!$AK$40</f>
        <v>0</v>
      </c>
      <c r="F17" s="86">
        <f>①参加申込書!$AO$40</f>
        <v>0</v>
      </c>
      <c r="G17" s="87">
        <f>①参加申込書!$A$40</f>
        <v>0</v>
      </c>
    </row>
    <row r="18" spans="1:7" x14ac:dyDescent="0.15">
      <c r="A18" s="86">
        <f>①参加申込書!$A$43</f>
        <v>0</v>
      </c>
      <c r="B18" s="86">
        <f>①参加申込書!$E$44</f>
        <v>0</v>
      </c>
      <c r="C18" s="86">
        <f>①参加申込書!$R$43</f>
        <v>0</v>
      </c>
      <c r="D18" s="86">
        <f>①参加申込書!$AC$43</f>
        <v>0</v>
      </c>
      <c r="E18" s="86">
        <f>①参加申込書!$AK$43</f>
        <v>0</v>
      </c>
      <c r="F18" s="86">
        <f>①参加申込書!$AO$43</f>
        <v>0</v>
      </c>
      <c r="G18" s="87">
        <f>①参加申込書!$A$43</f>
        <v>0</v>
      </c>
    </row>
    <row r="19" spans="1:7" x14ac:dyDescent="0.15">
      <c r="A19" s="86">
        <f>①参加申込書!$A$46</f>
        <v>0</v>
      </c>
      <c r="B19" s="86">
        <f>①参加申込書!$E$47</f>
        <v>0</v>
      </c>
      <c r="C19" s="86">
        <f>①参加申込書!$R$46</f>
        <v>0</v>
      </c>
      <c r="D19" s="86">
        <f>①参加申込書!$AC$46</f>
        <v>0</v>
      </c>
      <c r="E19" s="86">
        <f>①参加申込書!$AK$46</f>
        <v>0</v>
      </c>
      <c r="F19" s="86">
        <f>①参加申込書!$AO$46</f>
        <v>0</v>
      </c>
      <c r="G19" s="87">
        <f>①参加申込書!$A$46</f>
        <v>0</v>
      </c>
    </row>
    <row r="20" spans="1:7" x14ac:dyDescent="0.15">
      <c r="A20" s="86">
        <f>①参加申込書!$A$49</f>
        <v>0</v>
      </c>
      <c r="B20" s="86">
        <f>①参加申込書!$E$50</f>
        <v>0</v>
      </c>
      <c r="C20" s="86">
        <f>①参加申込書!$R$49</f>
        <v>0</v>
      </c>
      <c r="D20" s="86">
        <f>①参加申込書!$AC$49</f>
        <v>0</v>
      </c>
      <c r="E20" s="86">
        <f>①参加申込書!$AK$49</f>
        <v>0</v>
      </c>
      <c r="F20" s="86">
        <f>①参加申込書!$AO$49</f>
        <v>0</v>
      </c>
      <c r="G20" s="87">
        <f>①参加申込書!$A$49</f>
        <v>0</v>
      </c>
    </row>
    <row r="21" spans="1:7" x14ac:dyDescent="0.15">
      <c r="A21" s="86">
        <f>①参加申込書!$A$52</f>
        <v>0</v>
      </c>
      <c r="B21" s="86">
        <f>①参加申込書!$E$53</f>
        <v>0</v>
      </c>
      <c r="C21" s="86">
        <f>①参加申込書!$R$52</f>
        <v>0</v>
      </c>
      <c r="D21" s="86">
        <f>①参加申込書!$AC$52</f>
        <v>0</v>
      </c>
      <c r="E21" s="86">
        <f>①参加申込書!$AK$52</f>
        <v>0</v>
      </c>
      <c r="F21" s="86">
        <f>①参加申込書!$AO$52</f>
        <v>0</v>
      </c>
      <c r="G21" s="87">
        <f>①参加申込書!$A$52</f>
        <v>0</v>
      </c>
    </row>
    <row r="22" spans="1:7" x14ac:dyDescent="0.15">
      <c r="A22" s="86">
        <f>①参加申込書!$A$55</f>
        <v>0</v>
      </c>
      <c r="B22" s="86">
        <f>①参加申込書!$E$56</f>
        <v>0</v>
      </c>
      <c r="C22" s="86">
        <f>①参加申込書!$R$55</f>
        <v>0</v>
      </c>
      <c r="D22" s="86">
        <f>①参加申込書!$AC$55</f>
        <v>0</v>
      </c>
      <c r="E22" s="86">
        <f>①参加申込書!$AK$55</f>
        <v>0</v>
      </c>
      <c r="F22" s="86">
        <f>①参加申込書!$AO$55</f>
        <v>0</v>
      </c>
      <c r="G22" s="87">
        <f>①参加申込書!$A$55</f>
        <v>0</v>
      </c>
    </row>
    <row r="23" spans="1:7" x14ac:dyDescent="0.15">
      <c r="A23" s="86">
        <f>①参加申込書!$C$58</f>
        <v>0</v>
      </c>
      <c r="B23" s="86">
        <f>①参加申込書!$E$59</f>
        <v>0</v>
      </c>
      <c r="C23" s="86">
        <f>①参加申込書!$R$58</f>
        <v>0</v>
      </c>
      <c r="D23" s="86">
        <f>①参加申込書!$AC$58</f>
        <v>0</v>
      </c>
      <c r="E23" s="86">
        <f>①参加申込書!$AK$58</f>
        <v>0</v>
      </c>
      <c r="F23" s="86">
        <f>①参加申込書!$AO$58</f>
        <v>0</v>
      </c>
      <c r="G23" s="87">
        <f>①参加申込書!$A$58</f>
        <v>0</v>
      </c>
    </row>
    <row r="24" spans="1:7" x14ac:dyDescent="0.15">
      <c r="A24" s="86">
        <f>①参加申込書!$C$61</f>
        <v>0</v>
      </c>
      <c r="B24" s="86">
        <f>①参加申込書!$E$62</f>
        <v>0</v>
      </c>
      <c r="C24" s="86">
        <f>①参加申込書!$R$61</f>
        <v>0</v>
      </c>
      <c r="D24" s="86">
        <f>①参加申込書!$AC$61</f>
        <v>0</v>
      </c>
      <c r="E24" s="86">
        <f>①参加申込書!$AK$61</f>
        <v>0</v>
      </c>
      <c r="F24" s="86">
        <f>①参加申込書!$AO$61</f>
        <v>0</v>
      </c>
      <c r="G24" s="87">
        <f>①参加申込書!$A$61</f>
        <v>0</v>
      </c>
    </row>
    <row r="25" spans="1:7" x14ac:dyDescent="0.15">
      <c r="A25" s="86">
        <f>①参加申込書!$C$64</f>
        <v>0</v>
      </c>
      <c r="B25" s="86">
        <f>①参加申込書!$E$65</f>
        <v>0</v>
      </c>
      <c r="C25" s="86">
        <f>①参加申込書!$R$64</f>
        <v>0</v>
      </c>
      <c r="D25" s="86">
        <f>①参加申込書!$AC$64</f>
        <v>0</v>
      </c>
      <c r="E25" s="86">
        <f>①参加申込書!$AK$64</f>
        <v>0</v>
      </c>
      <c r="F25" s="86">
        <f>①参加申込書!$AO$64</f>
        <v>0</v>
      </c>
      <c r="G25" s="87">
        <f>①参加申込書!$A$64</f>
        <v>0</v>
      </c>
    </row>
    <row r="26" spans="1:7" x14ac:dyDescent="0.15">
      <c r="A26" s="86">
        <f>①参加申込書!$C$67</f>
        <v>0</v>
      </c>
      <c r="B26" s="86">
        <f>①参加申込書!$E$68</f>
        <v>0</v>
      </c>
      <c r="C26" s="86">
        <f>①参加申込書!$R$64</f>
        <v>0</v>
      </c>
      <c r="D26" s="86">
        <f>①参加申込書!$AC$67</f>
        <v>0</v>
      </c>
      <c r="E26" s="86">
        <f>①参加申込書!$AK$67</f>
        <v>0</v>
      </c>
      <c r="F26" s="86">
        <f>①参加申込書!$AO$67</f>
        <v>0</v>
      </c>
      <c r="G26" s="87">
        <f>①参加申込書!$A$67</f>
        <v>0</v>
      </c>
    </row>
    <row r="27" spans="1:7" x14ac:dyDescent="0.15">
      <c r="A27" s="88"/>
      <c r="B27" s="88"/>
      <c r="C27" s="88"/>
      <c r="D27" s="88"/>
      <c r="E27" s="88"/>
      <c r="F27" s="88"/>
    </row>
    <row r="29" spans="1:7" x14ac:dyDescent="0.25">
      <c r="A29" s="516" t="s">
        <v>14</v>
      </c>
      <c r="B29" s="516"/>
      <c r="C29" s="89"/>
      <c r="D29" s="89"/>
      <c r="E29" s="89"/>
      <c r="F29" s="89"/>
    </row>
    <row r="30" spans="1:7" x14ac:dyDescent="0.15">
      <c r="A30" s="90">
        <f>①参加申込書!$G$77</f>
        <v>0</v>
      </c>
      <c r="B30" s="91"/>
      <c r="C30" s="91"/>
      <c r="D30" s="91"/>
      <c r="E30" s="91"/>
      <c r="F30" s="92"/>
    </row>
    <row r="31" spans="1:7" x14ac:dyDescent="0.25">
      <c r="A31" s="517" t="s">
        <v>17</v>
      </c>
      <c r="B31" s="517"/>
      <c r="C31" s="517"/>
      <c r="D31" s="517"/>
      <c r="E31" s="517"/>
      <c r="F31" s="517"/>
    </row>
    <row r="32" spans="1:7" x14ac:dyDescent="0.15">
      <c r="A32" s="90">
        <f>①参加申込書!$AB$79</f>
        <v>0</v>
      </c>
      <c r="B32" s="91"/>
      <c r="C32" s="91"/>
      <c r="D32" s="91"/>
      <c r="E32" s="91"/>
      <c r="F32" s="92"/>
    </row>
  </sheetData>
  <mergeCells count="2">
    <mergeCell ref="A29:B29"/>
    <mergeCell ref="A31:F31"/>
  </mergeCells>
  <phoneticPr fontId="1"/>
  <dataValidations count="1">
    <dataValidation imeMode="hiragana" allowBlank="1" showInputMessage="1" showErrorMessage="1" sqref="A30:F30 A32:F32" xr:uid="{00000000-0002-0000-03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①参加申込書</vt:lpstr>
      <vt:lpstr>②役員選手変更届</vt:lpstr>
      <vt:lpstr>③フェイスガード申請</vt:lpstr>
      <vt:lpstr>パンフレット作成用</vt:lpstr>
      <vt:lpstr>①参加申込書!Print_Area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晃" &lt;suzuki@miyagaku.ed.jp&gt;</dc:creator>
  <cp:lastModifiedBy>川野 敦史</cp:lastModifiedBy>
  <cp:lastPrinted>2018-11-12T05:36:22Z</cp:lastPrinted>
  <dcterms:created xsi:type="dcterms:W3CDTF">2011-07-11T03:48:14Z</dcterms:created>
  <dcterms:modified xsi:type="dcterms:W3CDTF">2025-08-28T06:31:36Z</dcterms:modified>
</cp:coreProperties>
</file>